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865" windowHeight="8325" activeTab="2"/>
  </bookViews>
  <sheets>
    <sheet name="Схема" sheetId="1" r:id="rId1"/>
    <sheet name="Прил1" sheetId="2" r:id="rId2"/>
    <sheet name="Прил 2" sheetId="3" r:id="rId3"/>
  </sheets>
  <definedNames>
    <definedName name="_Toc330230160" localSheetId="0">'Схема'!$A$51</definedName>
  </definedNames>
  <calcPr fullCalcOnLoad="1"/>
</workbook>
</file>

<file path=xl/comments2.xml><?xml version="1.0" encoding="utf-8"?>
<comments xmlns="http://schemas.openxmlformats.org/spreadsheetml/2006/main">
  <authors>
    <author>WS-1-302-4</author>
  </authors>
  <commentList>
    <comment ref="D10" authorId="0">
      <text>
        <r>
          <rPr>
            <b/>
            <sz val="10"/>
            <rFont val="Tahoma"/>
            <family val="2"/>
          </rPr>
          <t>=(ЕСЛИ(Y="мун";W;0))+(ЕСЛИ(ЕСЛИ(Z="жил";W;0);W;0))</t>
        </r>
      </text>
    </comment>
  </commentList>
</comments>
</file>

<file path=xl/sharedStrings.xml><?xml version="1.0" encoding="utf-8"?>
<sst xmlns="http://schemas.openxmlformats.org/spreadsheetml/2006/main" count="139" uniqueCount="131">
  <si>
    <t>Утвержден</t>
  </si>
  <si>
    <t xml:space="preserve">Макет схемы теплоснабжения.                                                        </t>
  </si>
  <si>
    <t xml:space="preserve">   от   «      »  ____________ 2013 г.</t>
  </si>
  <si>
    <t>ДО 2028 ГОДА</t>
  </si>
  <si>
    <r>
      <t xml:space="preserve">     1</t>
    </r>
    <r>
      <rPr>
        <b/>
        <sz val="12"/>
        <rFont val="Times New Roman"/>
        <family val="1"/>
      </rPr>
      <t>. ОБЩАЯ ЧАСТЬ</t>
    </r>
  </si>
  <si>
    <t>РАЙОНА КИРОВСКОЙ ОБЛАСТИ</t>
  </si>
  <si>
    <t xml:space="preserve">СЕЛЬСКОГО ПОСЛЕНИЯ  ПИЖАНСКОГО  МУНИПАЛЬНОГО </t>
  </si>
  <si>
    <t xml:space="preserve">     Площадь поселения                    кв. км. </t>
  </si>
  <si>
    <t>На 14.10.2010 (ВПН-2010)</t>
  </si>
  <si>
    <t>На 1.01.2011</t>
  </si>
  <si>
    <t>На 1.01.2012</t>
  </si>
  <si>
    <t>На 1.01.2013</t>
  </si>
  <si>
    <t xml:space="preserve"> Ижевское сельское поселение</t>
  </si>
  <si>
    <r>
      <t xml:space="preserve">                   Численность постоянного населения </t>
    </r>
    <r>
      <rPr>
        <sz val="12"/>
        <rFont val="Times New Roman"/>
        <family val="1"/>
      </rPr>
      <t>(человек)</t>
    </r>
  </si>
  <si>
    <t>Поселение</t>
  </si>
  <si>
    <t>Кол-во, ед.</t>
  </si>
  <si>
    <t>Общая площадь, тыс.м²</t>
  </si>
  <si>
    <t>Ижевское с\поселение</t>
  </si>
  <si>
    <t>Дома многоквартирные</t>
  </si>
  <si>
    <t>Дома индивидуальные</t>
  </si>
  <si>
    <t>Общественные здания</t>
  </si>
  <si>
    <r>
      <t>Общая площадь, тыс.м</t>
    </r>
    <r>
      <rPr>
        <sz val="12"/>
        <rFont val="Times New Roman"/>
        <family val="1"/>
      </rPr>
      <t>²</t>
    </r>
  </si>
  <si>
    <t>Таблица 1.</t>
  </si>
  <si>
    <t>Таблица 2.</t>
  </si>
  <si>
    <t>Общая площадь отапливаемых объектов</t>
  </si>
  <si>
    <t>2. СУЩЕСТВУЮЩЕЕ СОСТОЯНИЕ ТЕПЛОСНАБЖЕНИЯ</t>
  </si>
  <si>
    <t>№ п/п</t>
  </si>
  <si>
    <t>Потребители тепловой энергии</t>
  </si>
  <si>
    <t>Выработка тепловой энергии, Гкал/год</t>
  </si>
  <si>
    <t>Расход топлива, Тут/год</t>
  </si>
  <si>
    <t>Дом культуры</t>
  </si>
  <si>
    <t>КВ-0,2</t>
  </si>
  <si>
    <t>КСВ-03</t>
  </si>
  <si>
    <t>Котельная №19 РУО, Школа с.Иж</t>
  </si>
  <si>
    <t>Школа с.Иж</t>
  </si>
  <si>
    <t>Котельная №11, д.Павлово</t>
  </si>
  <si>
    <t>КВ-0,93К     - 2 шт.</t>
  </si>
  <si>
    <t>Детский комбинат 2 корпус</t>
  </si>
  <si>
    <t>2-х эт. жил. дом ул.Октябрьская 2</t>
  </si>
  <si>
    <t>16 кв. жил. дом ул.Советская 8</t>
  </si>
  <si>
    <t>Котельная №16 РУО, Школа с.Павлово</t>
  </si>
  <si>
    <t>Средняя школа</t>
  </si>
  <si>
    <t>Столовая Павловской школы</t>
  </si>
  <si>
    <t>Каскад КВр-0,52</t>
  </si>
  <si>
    <t>8ми кв. жилой дом</t>
  </si>
  <si>
    <t xml:space="preserve">1 кв жилой дом </t>
  </si>
  <si>
    <t>Зеленая школа</t>
  </si>
  <si>
    <t>Мастерские Павловской школы</t>
  </si>
  <si>
    <t>Гкал\час</t>
  </si>
  <si>
    <t>Теплопроизводительность, Гкал/ч</t>
  </si>
  <si>
    <t>Потребность в тепле</t>
  </si>
  <si>
    <t>Источник теплоснабжения</t>
  </si>
  <si>
    <t>Индивиду-альный</t>
  </si>
  <si>
    <t>Гкал\год</t>
  </si>
  <si>
    <t>Наличие теплосетей, тип прокладки, протяженность</t>
  </si>
  <si>
    <t>к макету схемы теплоснабжения</t>
  </si>
  <si>
    <t xml:space="preserve"> №</t>
  </si>
  <si>
    <t xml:space="preserve">   сельского поселения            </t>
  </si>
  <si>
    <t xml:space="preserve">Пижанского муниципального района </t>
  </si>
  <si>
    <t>Кировской области</t>
  </si>
  <si>
    <t>Приложение № 1</t>
  </si>
  <si>
    <t xml:space="preserve">      Потребность в тепле для отопления -  1 Гкал / час.</t>
  </si>
  <si>
    <t xml:space="preserve">     2.2.  Существующие схемы теплоснабжения приложены в приложении №2.</t>
  </si>
  <si>
    <t xml:space="preserve"> 3. СУЩЕСТВУЮЩЕЕ СОСТОЯНИЕ СТРОИТЕЛЬНЫХ ФОНДОВ И ГЕНЕРАЛЬНЫЙ ПЛАН ПОСЕЛЕНИЯ ( ПРОГНОЗ СПРОСА НА  ТЕПЛОВУЮ МОЩНОСТЬ И ТЕПЛОВУЮ ЭНЕРГИЮ)</t>
  </si>
  <si>
    <t xml:space="preserve">    Генеральный план развития территории поселения не разработан.</t>
  </si>
  <si>
    <t xml:space="preserve">    Строительство общественного и индивидуального жилья на территории поселения не планируется, строительство общественных зданий не предусматривается.</t>
  </si>
  <si>
    <t>Таблица 3.</t>
  </si>
  <si>
    <t>Степень износа,%</t>
  </si>
  <si>
    <t>Материал изоляции</t>
  </si>
  <si>
    <t>Тип прокладки</t>
  </si>
  <si>
    <t>Год ввода тепловых систем в эксплуатацию</t>
  </si>
  <si>
    <t>Наименование котельной</t>
  </si>
  <si>
    <t>Протяжен-ность в 2-х трубном исполнении, м</t>
  </si>
  <si>
    <t xml:space="preserve">       Основанием для разработки схемы теплоснабжения </t>
  </si>
  <si>
    <t>является Федеральный закон от 27.07.2010г. № 190-ФЗ "О теплоснабжении".</t>
  </si>
  <si>
    <t>входит в состав Пижанского муниципального района Киров-</t>
  </si>
  <si>
    <t>ской области и является одним из шести аналогичных  административно - территориальных муниципальных образований ( поселений).</t>
  </si>
  <si>
    <t>Марка установленных котлов, кол-во,год установки</t>
  </si>
  <si>
    <t xml:space="preserve">          2.1. Общая характеристика  теплоснабжения </t>
  </si>
  <si>
    <t xml:space="preserve"> приведена в приложении №1.</t>
  </si>
  <si>
    <t xml:space="preserve">  2.3. На территории</t>
  </si>
  <si>
    <t xml:space="preserve">установлены тарифы для двух организа-ций: </t>
  </si>
  <si>
    <t xml:space="preserve">   В соответсвии с этим перспективы в строительстве и развитии теплоснабжающих объектов на территории </t>
  </si>
  <si>
    <t>на территории</t>
  </si>
  <si>
    <t>Пижанского муниципального района</t>
  </si>
  <si>
    <t>Кировской области не предвидится.</t>
  </si>
  <si>
    <t xml:space="preserve">     Все жилые дома в поселении: индивидуальные и многоквартирные имеют печное отопление; все производственные объекты - индивидуальное отопление: электроотопление, либо печное отопление.</t>
  </si>
  <si>
    <t xml:space="preserve">     От котельных отапливаются только общественные здания: школы, дома культуры, детские сады, ФАПы и медпункты. Центрального отопления нет. Все отопление - от индивидуальных источников тепла. На всех котельных вид топлива - каменный уголь. Местные виды топлива ( дрова, торф) не применяются ввиду их отсутствия. </t>
  </si>
  <si>
    <t xml:space="preserve">             Характеристика ситем теплоснабжения  </t>
  </si>
  <si>
    <t>Пижанского муниципального района Кировской области</t>
  </si>
  <si>
    <t xml:space="preserve">к макету схемы теплоснабжения </t>
  </si>
  <si>
    <t>Распоряжением главы  Ижевского</t>
  </si>
  <si>
    <t xml:space="preserve">СХЕМА ТЕПЛОСНАБЖЕНИЯ   ИЖЕВСКОГО </t>
  </si>
  <si>
    <t>Ижевского с/поселения</t>
  </si>
  <si>
    <t xml:space="preserve">    Ижевское с/поселение</t>
  </si>
  <si>
    <t xml:space="preserve">     В состав сельского поселения входят: село Иж, село Соломино, деревни Павлово, Чекмари, Ветлугаи, Ларичи,Лом-Комары, Ларичи, Борок, Нагорная, Подгорная,Турусиново, Чуманеево, Коровино, Дуброва.</t>
  </si>
  <si>
    <t xml:space="preserve">    Административный центр поселения - д.Павлово.</t>
  </si>
  <si>
    <t xml:space="preserve">    Общая характеристика состояния теплоснабжения Ижевского с/поселения </t>
  </si>
  <si>
    <t>Основными поставщиками тепловой энергии в поселении являются: ОАО"Коммунэнерго" , арендующее  для отопления  детского сада и дома культуры в д.Павлово котельную  № 11 и пмп "Пижанскагропромэнерго" ,  арендующее для отопления школы в д.Павлово котельную № 16 РУО.Остальные поставщики тепловой энергии - собственники отапливаемых объектов -  управление образованием, отдел культуры, администрация сельского поселения.</t>
  </si>
  <si>
    <t xml:space="preserve">      Количество отапливаемых отбъектов социальной сферы - 11;</t>
  </si>
  <si>
    <t xml:space="preserve">      Количество котельных - 3;</t>
  </si>
  <si>
    <t xml:space="preserve">      Установлено котлов - 5 шт.  общей теплопроизводительностью 2 Гкал/час.</t>
  </si>
  <si>
    <t xml:space="preserve">      Выработка тепловой энергии -  2031 Гкал/год.</t>
  </si>
  <si>
    <t xml:space="preserve">      Расход  топлива - 440 т.у.т. в год.</t>
  </si>
  <si>
    <t>ций:   ОАО"Коммунэнерго" - 3168,05 руб./Гкал. на отопление детского сада, дома культуры и жилого сектора в д.Павлово, установленные решением РЭК № 45/2 от 2.11.2012 ; пмп "Пижанскагропромэнерго" -  2482,9 руб./Гкал на отопление школы и жилого сектора в д.Павлово, установленные решением РЭК № 45/2 от 2.11.2012 .Тарифы на тепловую энергию для других организаций на территории поселения не установлены, так как объекты отапливаются собственниками и услуги по теплоснабжению сторонним организациям не предоставляются.</t>
  </si>
  <si>
    <t xml:space="preserve">    С 2010 г. численность населения поселения сократилась  на 5% - на 69 человек ( см.Табл.1) в основном трудоспособного возраста. Численность населения поддерживается за счет миграции населения из других регионов. Но прибывают только люди пенсионного возраста. В результате чего резко меняется демографическая ситуация в поселении - население стареет. За последние годы закрыта школа, клуб, почта, магазин  в с.Соломино, клуб в д.Коровино,клуб и ФАП в д.Чекмари. Планируется закрытие закрытие школы  в с.Иж.</t>
  </si>
  <si>
    <t>Схема теплосетей котельной  №16 РУО ( школа в д.Павлово)</t>
  </si>
  <si>
    <t>Протяженность теплотрассы - 190 м в двухтрубном исполнении</t>
  </si>
  <si>
    <t>Способ прокладки - воздушная, материал изоляции - мин.вата, рубероид</t>
  </si>
  <si>
    <t>Воздушная, 190 м</t>
  </si>
  <si>
    <t>Котельная школы в д.Павлово</t>
  </si>
  <si>
    <t>воздушная</t>
  </si>
  <si>
    <t>Минвата, рубероид</t>
  </si>
  <si>
    <t>Схема теплотрассы от котельной детского сада д. Павлово</t>
  </si>
  <si>
    <t>Общая протяженность т\трассы – 484 м в 2-х трубном исполнении.</t>
  </si>
  <si>
    <t>Способ прокладки - воздушная в ППУ изоляции.</t>
  </si>
  <si>
    <t>Схема теплосетей котельной  №19 РУО ( школа в д.Павлово)</t>
  </si>
  <si>
    <r>
      <t>Ø</t>
    </r>
    <r>
      <rPr>
        <sz val="9"/>
        <rFont val="Times New Roman"/>
        <family val="0"/>
      </rPr>
      <t xml:space="preserve"> </t>
    </r>
    <r>
      <rPr>
        <sz val="12"/>
        <rFont val="Times New Roman"/>
        <family val="1"/>
      </rPr>
      <t>70 мм</t>
    </r>
  </si>
  <si>
    <t>L=25 м</t>
  </si>
  <si>
    <t>Длина теплотрассы - 25м в двухтрубном исполнении.</t>
  </si>
  <si>
    <t>Способ прокладки - подземная  безканальная.</t>
  </si>
  <si>
    <t>Котельная детского сада в д.Павлово</t>
  </si>
  <si>
    <t>ППУ</t>
  </si>
  <si>
    <t>Котельная школы в с.Иж</t>
  </si>
  <si>
    <t>подземная  безканальная</t>
  </si>
  <si>
    <t>Подземная, 25 м</t>
  </si>
  <si>
    <t>Воздушная в ППУ, 484 м</t>
  </si>
  <si>
    <t xml:space="preserve">      На  двух котельных тепловые сети проложены воздушным способом  общей протяженностью  674 м ; на одной - подземным  -  25 м.</t>
  </si>
  <si>
    <t>2006г.</t>
  </si>
  <si>
    <t>1986г.</t>
  </si>
  <si>
    <t>1980г.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</si>
</sst>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9">
    <font>
      <sz val="12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name val="Times New Roman"/>
      <family val="0"/>
    </font>
    <font>
      <sz val="10"/>
      <name val="Arial Cyr"/>
      <family val="0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2" fontId="0" fillId="0" borderId="10" xfId="0" applyNumberFormat="1" applyBorder="1" applyAlignment="1">
      <alignment horizontal="center" vertical="center" wrapText="1"/>
    </xf>
    <xf numFmtId="2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center"/>
    </xf>
    <xf numFmtId="2" fontId="0" fillId="0" borderId="10" xfId="52" applyNumberFormat="1" applyFont="1" applyFill="1" applyBorder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vertical="center" wrapText="1"/>
      <protection locked="0"/>
    </xf>
    <xf numFmtId="0" fontId="0" fillId="0" borderId="10" xfId="0" applyFont="1" applyFill="1" applyBorder="1" applyAlignment="1">
      <alignment vertical="center" wrapText="1"/>
    </xf>
    <xf numFmtId="176" fontId="0" fillId="0" borderId="10" xfId="53" applyNumberFormat="1" applyFont="1" applyFill="1" applyBorder="1" applyAlignment="1" applyProtection="1">
      <alignment vertical="top" wrapText="1"/>
      <protection locked="0"/>
    </xf>
    <xf numFmtId="0" fontId="0" fillId="0" borderId="10" xfId="0" applyFont="1" applyFill="1" applyBorder="1" applyAlignment="1" applyProtection="1">
      <alignment vertical="center" wrapText="1"/>
      <protection locked="0"/>
    </xf>
    <xf numFmtId="176" fontId="0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10" xfId="0" applyFont="1" applyFill="1" applyBorder="1" applyAlignment="1" applyProtection="1" quotePrefix="1">
      <alignment horizontal="left" vertical="center" wrapText="1"/>
      <protection locked="0"/>
    </xf>
    <xf numFmtId="2" fontId="0" fillId="0" borderId="10" xfId="52" applyNumberFormat="1" applyFont="1" applyFill="1" applyBorder="1" applyAlignment="1">
      <alignment vertical="center"/>
      <protection/>
    </xf>
    <xf numFmtId="0" fontId="7" fillId="0" borderId="10" xfId="52" applyFont="1" applyFill="1" applyBorder="1" applyAlignment="1">
      <alignment vertical="center"/>
      <protection/>
    </xf>
    <xf numFmtId="1" fontId="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 applyProtection="1" quotePrefix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 quotePrefix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2" fontId="0" fillId="0" borderId="10" xfId="52" applyNumberFormat="1" applyFont="1" applyFill="1" applyBorder="1" applyAlignment="1">
      <alignment horizontal="center"/>
      <protection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2" fillId="0" borderId="12" xfId="0" applyNumberFormat="1" applyFont="1" applyBorder="1" applyAlignment="1">
      <alignment horizontal="left" vertical="center" wrapText="1"/>
    </xf>
    <xf numFmtId="2" fontId="2" fillId="0" borderId="13" xfId="0" applyNumberFormat="1" applyFont="1" applyBorder="1" applyAlignment="1">
      <alignment horizontal="left" vertical="center" wrapText="1"/>
    </xf>
    <xf numFmtId="2" fontId="2" fillId="0" borderId="14" xfId="0" applyNumberFormat="1" applyFont="1" applyBorder="1" applyAlignment="1">
      <alignment horizontal="left" vertical="center" wrapText="1"/>
    </xf>
    <xf numFmtId="2" fontId="0" fillId="0" borderId="12" xfId="0" applyNumberFormat="1" applyBorder="1" applyAlignment="1">
      <alignment horizontal="center" vertical="center" wrapText="1"/>
    </xf>
    <xf numFmtId="2" fontId="0" fillId="0" borderId="14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2" fontId="0" fillId="0" borderId="15" xfId="0" applyNumberFormat="1" applyBorder="1" applyAlignment="1">
      <alignment horizontal="center" vertical="center" wrapText="1"/>
    </xf>
    <xf numFmtId="2" fontId="0" fillId="0" borderId="16" xfId="0" applyNumberFormat="1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2" fontId="0" fillId="0" borderId="18" xfId="0" applyNumberForma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2" fontId="0" fillId="0" borderId="19" xfId="0" applyNumberForma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76" fontId="0" fillId="0" borderId="22" xfId="0" applyNumberFormat="1" applyFont="1" applyFill="1" applyBorder="1" applyAlignment="1">
      <alignment horizontal="center" vertical="center" wrapText="1"/>
    </xf>
    <xf numFmtId="176" fontId="0" fillId="0" borderId="23" xfId="0" applyNumberFormat="1" applyFont="1" applyFill="1" applyBorder="1" applyAlignment="1">
      <alignment horizontal="center" vertical="center" wrapText="1"/>
    </xf>
    <xf numFmtId="176" fontId="0" fillId="0" borderId="24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1" fontId="6" fillId="0" borderId="15" xfId="0" applyNumberFormat="1" applyFont="1" applyFill="1" applyBorder="1" applyAlignment="1">
      <alignment horizontal="center" vertical="center" wrapText="1"/>
    </xf>
    <xf numFmtId="1" fontId="6" fillId="0" borderId="16" xfId="0" applyNumberFormat="1" applyFont="1" applyFill="1" applyBorder="1" applyAlignment="1">
      <alignment horizontal="center" vertical="center" wrapText="1"/>
    </xf>
    <xf numFmtId="1" fontId="6" fillId="0" borderId="17" xfId="0" applyNumberFormat="1" applyFont="1" applyFill="1" applyBorder="1" applyAlignment="1">
      <alignment horizontal="center" vertical="center" wrapText="1"/>
    </xf>
    <xf numFmtId="1" fontId="6" fillId="0" borderId="18" xfId="0" applyNumberFormat="1" applyFont="1" applyFill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horizontal="center" vertical="center" wrapText="1"/>
    </xf>
    <xf numFmtId="1" fontId="6" fillId="0" borderId="19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7" fillId="0" borderId="10" xfId="52" applyFont="1" applyBorder="1" applyAlignment="1">
      <alignment horizontal="center" vertical="center" wrapText="1"/>
      <protection/>
    </xf>
    <xf numFmtId="2" fontId="7" fillId="0" borderId="10" xfId="52" applyNumberFormat="1" applyFont="1" applyFill="1" applyBorder="1" applyAlignment="1">
      <alignment horizontal="center" vertical="center" wrapText="1"/>
      <protection/>
    </xf>
    <xf numFmtId="176" fontId="0" fillId="0" borderId="1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Obrazec2001" xfId="52"/>
    <cellStyle name="Обычный_Формы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19050</xdr:rowOff>
    </xdr:from>
    <xdr:to>
      <xdr:col>8</xdr:col>
      <xdr:colOff>647700</xdr:colOff>
      <xdr:row>96</xdr:row>
      <xdr:rowOff>76200</xdr:rowOff>
    </xdr:to>
    <xdr:pic>
      <xdr:nvPicPr>
        <xdr:cNvPr id="1" name="Picture 1" descr="_Карта границ территорий и земель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53900"/>
          <a:ext cx="6134100" cy="7658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9</xdr:col>
      <xdr:colOff>9525</xdr:colOff>
      <xdr:row>129</xdr:row>
      <xdr:rowOff>57150</xdr:rowOff>
    </xdr:to>
    <xdr:pic>
      <xdr:nvPicPr>
        <xdr:cNvPr id="2" name="Picture 6" descr="Павлово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0335875"/>
          <a:ext cx="6200775" cy="6057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600075</xdr:colOff>
      <xdr:row>5</xdr:row>
      <xdr:rowOff>66675</xdr:rowOff>
    </xdr:from>
    <xdr:to>
      <xdr:col>9</xdr:col>
      <xdr:colOff>638175</xdr:colOff>
      <xdr:row>45</xdr:row>
      <xdr:rowOff>19050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 rot="16200000">
          <a:off x="1285875" y="1171575"/>
          <a:ext cx="5524500" cy="799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51</xdr:row>
      <xdr:rowOff>180975</xdr:rowOff>
    </xdr:from>
    <xdr:to>
      <xdr:col>9</xdr:col>
      <xdr:colOff>571500</xdr:colOff>
      <xdr:row>91</xdr:row>
      <xdr:rowOff>28575</xdr:rowOff>
    </xdr:to>
    <xdr:grpSp>
      <xdr:nvGrpSpPr>
        <xdr:cNvPr id="2" name="Group 217"/>
        <xdr:cNvGrpSpPr>
          <a:grpSpLocks noChangeAspect="1"/>
        </xdr:cNvGrpSpPr>
      </xdr:nvGrpSpPr>
      <xdr:grpSpPr>
        <a:xfrm>
          <a:off x="228600" y="10763250"/>
          <a:ext cx="6515100" cy="7924800"/>
          <a:chOff x="3036" y="3711"/>
          <a:chExt cx="6514" cy="7239"/>
        </a:xfrm>
        <a:solidFill>
          <a:srgbClr val="FFFFFF"/>
        </a:solidFill>
      </xdr:grpSpPr>
      <xdr:sp>
        <xdr:nvSpPr>
          <xdr:cNvPr id="3" name="AutoShape 218"/>
          <xdr:cNvSpPr>
            <a:spLocks noChangeAspect="1"/>
          </xdr:cNvSpPr>
        </xdr:nvSpPr>
        <xdr:spPr>
          <a:xfrm>
            <a:off x="3036" y="3711"/>
            <a:ext cx="6514" cy="72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Text Box 219"/>
          <xdr:cNvSpPr txBox="1">
            <a:spLocks noChangeArrowheads="1"/>
          </xdr:cNvSpPr>
        </xdr:nvSpPr>
        <xdr:spPr>
          <a:xfrm>
            <a:off x="6236" y="4641"/>
            <a:ext cx="2286" cy="16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Дом  культуры,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V= 14243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м³, 2эт., кирпич,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Q=491554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Ккал\ч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5" name="Text Box 220"/>
          <xdr:cNvSpPr txBox="1">
            <a:spLocks noChangeArrowheads="1"/>
          </xdr:cNvSpPr>
        </xdr:nvSpPr>
        <xdr:spPr>
          <a:xfrm>
            <a:off x="4751" y="9549"/>
            <a:ext cx="1485" cy="9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Котельная Нагрузка 1063517 Ккал\ч ( 1,23 Мвт )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6" name="Text Box 221"/>
          <xdr:cNvSpPr txBox="1">
            <a:spLocks noChangeArrowheads="1"/>
          </xdr:cNvSpPr>
        </xdr:nvSpPr>
        <xdr:spPr>
          <a:xfrm>
            <a:off x="4635" y="7680"/>
            <a:ext cx="1599" cy="1053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Детский сад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V= 4658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м³, 2эт., кирпич,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Q=282316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Ккал\ч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7" name="Text Box 222"/>
          <xdr:cNvSpPr txBox="1">
            <a:spLocks noChangeArrowheads="1"/>
          </xdr:cNvSpPr>
        </xdr:nvSpPr>
        <xdr:spPr>
          <a:xfrm>
            <a:off x="3266" y="6400"/>
            <a:ext cx="1599" cy="8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Столовая,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V= 2720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м³, кирпич,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Q=51713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Ккал\ч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8" name="Line 223"/>
          <xdr:cNvSpPr>
            <a:spLocks/>
          </xdr:cNvSpPr>
        </xdr:nvSpPr>
        <xdr:spPr>
          <a:xfrm flipH="1">
            <a:off x="8179" y="4411"/>
            <a:ext cx="6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224"/>
          <xdr:cNvSpPr>
            <a:spLocks/>
          </xdr:cNvSpPr>
        </xdr:nvSpPr>
        <xdr:spPr>
          <a:xfrm>
            <a:off x="8179" y="4411"/>
            <a:ext cx="0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ine 225"/>
          <xdr:cNvSpPr>
            <a:spLocks/>
          </xdr:cNvSpPr>
        </xdr:nvSpPr>
        <xdr:spPr>
          <a:xfrm>
            <a:off x="6580" y="6748"/>
            <a:ext cx="2285" cy="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ine 226"/>
          <xdr:cNvSpPr>
            <a:spLocks/>
          </xdr:cNvSpPr>
        </xdr:nvSpPr>
        <xdr:spPr>
          <a:xfrm>
            <a:off x="8864" y="4411"/>
            <a:ext cx="0" cy="233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ine 227"/>
          <xdr:cNvSpPr>
            <a:spLocks/>
          </xdr:cNvSpPr>
        </xdr:nvSpPr>
        <xdr:spPr>
          <a:xfrm flipH="1">
            <a:off x="4865" y="6748"/>
            <a:ext cx="17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ine 228"/>
          <xdr:cNvSpPr>
            <a:spLocks/>
          </xdr:cNvSpPr>
        </xdr:nvSpPr>
        <xdr:spPr>
          <a:xfrm>
            <a:off x="6580" y="6748"/>
            <a:ext cx="0" cy="210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ine 229"/>
          <xdr:cNvSpPr>
            <a:spLocks/>
          </xdr:cNvSpPr>
        </xdr:nvSpPr>
        <xdr:spPr>
          <a:xfrm flipH="1">
            <a:off x="5892" y="8849"/>
            <a:ext cx="686" cy="7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ine 230"/>
          <xdr:cNvSpPr>
            <a:spLocks/>
          </xdr:cNvSpPr>
        </xdr:nvSpPr>
        <xdr:spPr>
          <a:xfrm flipV="1">
            <a:off x="5892" y="8731"/>
            <a:ext cx="0" cy="8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231"/>
          <xdr:cNvSpPr txBox="1">
            <a:spLocks noChangeArrowheads="1"/>
          </xdr:cNvSpPr>
        </xdr:nvSpPr>
        <xdr:spPr>
          <a:xfrm>
            <a:off x="4751" y="5459"/>
            <a:ext cx="1257" cy="4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Существующая  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76, 50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7" name="Line 232"/>
          <xdr:cNvSpPr>
            <a:spLocks/>
          </xdr:cNvSpPr>
        </xdr:nvSpPr>
        <xdr:spPr>
          <a:xfrm>
            <a:off x="5321" y="5930"/>
            <a:ext cx="0" cy="8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Text Box 233"/>
          <xdr:cNvSpPr txBox="1">
            <a:spLocks noChangeArrowheads="1"/>
          </xdr:cNvSpPr>
        </xdr:nvSpPr>
        <xdr:spPr>
          <a:xfrm>
            <a:off x="7607" y="7913"/>
            <a:ext cx="914" cy="2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60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</a:p>
        </xdr:txBody>
      </xdr:sp>
      <xdr:sp>
        <xdr:nvSpPr>
          <xdr:cNvPr id="19" name="Line 234"/>
          <xdr:cNvSpPr>
            <a:spLocks/>
          </xdr:cNvSpPr>
        </xdr:nvSpPr>
        <xdr:spPr>
          <a:xfrm flipV="1">
            <a:off x="7951" y="6748"/>
            <a:ext cx="0" cy="11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Text Box 235"/>
          <xdr:cNvSpPr txBox="1">
            <a:spLocks noChangeArrowheads="1"/>
          </xdr:cNvSpPr>
        </xdr:nvSpPr>
        <xdr:spPr>
          <a:xfrm>
            <a:off x="3836" y="8967"/>
            <a:ext cx="686" cy="47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55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1" name="Line 236"/>
          <xdr:cNvSpPr>
            <a:spLocks/>
          </xdr:cNvSpPr>
        </xdr:nvSpPr>
        <xdr:spPr>
          <a:xfrm>
            <a:off x="4407" y="9198"/>
            <a:ext cx="148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Text Box 237"/>
          <xdr:cNvSpPr txBox="1">
            <a:spLocks noChangeArrowheads="1"/>
          </xdr:cNvSpPr>
        </xdr:nvSpPr>
        <xdr:spPr>
          <a:xfrm>
            <a:off x="7835" y="3946"/>
            <a:ext cx="914" cy="34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25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</a:p>
        </xdr:txBody>
      </xdr:sp>
      <xdr:sp>
        <xdr:nvSpPr>
          <xdr:cNvPr id="23" name="Line 238"/>
          <xdr:cNvSpPr>
            <a:spLocks/>
          </xdr:cNvSpPr>
        </xdr:nvSpPr>
        <xdr:spPr>
          <a:xfrm>
            <a:off x="8407" y="4178"/>
            <a:ext cx="0" cy="23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Text Box 239"/>
          <xdr:cNvSpPr txBox="1">
            <a:spLocks noChangeArrowheads="1"/>
          </xdr:cNvSpPr>
        </xdr:nvSpPr>
        <xdr:spPr>
          <a:xfrm>
            <a:off x="7036" y="4294"/>
            <a:ext cx="914" cy="2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 5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5" name="Line 240"/>
          <xdr:cNvSpPr>
            <a:spLocks/>
          </xdr:cNvSpPr>
        </xdr:nvSpPr>
        <xdr:spPr>
          <a:xfrm>
            <a:off x="7835" y="4411"/>
            <a:ext cx="344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Text Box 241"/>
          <xdr:cNvSpPr txBox="1">
            <a:spLocks noChangeArrowheads="1"/>
          </xdr:cNvSpPr>
        </xdr:nvSpPr>
        <xdr:spPr>
          <a:xfrm>
            <a:off x="8978" y="5000"/>
            <a:ext cx="458" cy="8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60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7" name="Line 242"/>
          <xdr:cNvSpPr>
            <a:spLocks/>
          </xdr:cNvSpPr>
        </xdr:nvSpPr>
        <xdr:spPr>
          <a:xfrm flipH="1">
            <a:off x="8864" y="5345"/>
            <a:ext cx="1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Text Box 243"/>
          <xdr:cNvSpPr txBox="1">
            <a:spLocks noChangeArrowheads="1"/>
          </xdr:cNvSpPr>
        </xdr:nvSpPr>
        <xdr:spPr>
          <a:xfrm>
            <a:off x="6922" y="7216"/>
            <a:ext cx="572" cy="5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219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29" name="Line 244"/>
          <xdr:cNvSpPr>
            <a:spLocks/>
          </xdr:cNvSpPr>
        </xdr:nvSpPr>
        <xdr:spPr>
          <a:xfrm flipH="1">
            <a:off x="6580" y="7446"/>
            <a:ext cx="34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Text Box 245"/>
          <xdr:cNvSpPr txBox="1">
            <a:spLocks noChangeArrowheads="1"/>
          </xdr:cNvSpPr>
        </xdr:nvSpPr>
        <xdr:spPr>
          <a:xfrm>
            <a:off x="6580" y="9202"/>
            <a:ext cx="1029" cy="23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ø 108, 60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м
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31" name="Line 246"/>
          <xdr:cNvSpPr>
            <a:spLocks/>
          </xdr:cNvSpPr>
        </xdr:nvSpPr>
        <xdr:spPr>
          <a:xfrm flipH="1" flipV="1">
            <a:off x="6236" y="9198"/>
            <a:ext cx="344" cy="1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7</xdr:col>
      <xdr:colOff>114300</xdr:colOff>
      <xdr:row>105</xdr:row>
      <xdr:rowOff>0</xdr:rowOff>
    </xdr:from>
    <xdr:to>
      <xdr:col>9</xdr:col>
      <xdr:colOff>342900</xdr:colOff>
      <xdr:row>112</xdr:row>
      <xdr:rowOff>190500</xdr:rowOff>
    </xdr:to>
    <xdr:sp>
      <xdr:nvSpPr>
        <xdr:cNvPr id="32" name="Text Box 248"/>
        <xdr:cNvSpPr txBox="1">
          <a:spLocks noChangeArrowheads="1"/>
        </xdr:cNvSpPr>
      </xdr:nvSpPr>
      <xdr:spPr>
        <a:xfrm>
          <a:off x="4914900" y="21459825"/>
          <a:ext cx="1600200" cy="159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Школа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V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стр =5262 м³ 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Q= 129335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ккал/час
</a:t>
          </a:r>
        </a:p>
      </xdr:txBody>
    </xdr:sp>
    <xdr:clientData/>
  </xdr:twoCellAnchor>
  <xdr:twoCellAnchor>
    <xdr:from>
      <xdr:col>1</xdr:col>
      <xdr:colOff>9525</xdr:colOff>
      <xdr:row>107</xdr:row>
      <xdr:rowOff>9525</xdr:rowOff>
    </xdr:from>
    <xdr:to>
      <xdr:col>2</xdr:col>
      <xdr:colOff>676275</xdr:colOff>
      <xdr:row>112</xdr:row>
      <xdr:rowOff>190500</xdr:rowOff>
    </xdr:to>
    <xdr:sp>
      <xdr:nvSpPr>
        <xdr:cNvPr id="33" name="Text Box 249"/>
        <xdr:cNvSpPr txBox="1">
          <a:spLocks noChangeArrowheads="1"/>
        </xdr:cNvSpPr>
      </xdr:nvSpPr>
      <xdr:spPr>
        <a:xfrm>
          <a:off x="695325" y="21869400"/>
          <a:ext cx="1352550" cy="1181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Котельная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Нагрузка
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Q= 129335 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ккал/час</a:t>
          </a:r>
        </a:p>
      </xdr:txBody>
    </xdr:sp>
    <xdr:clientData/>
  </xdr:twoCellAnchor>
  <xdr:twoCellAnchor>
    <xdr:from>
      <xdr:col>2</xdr:col>
      <xdr:colOff>676275</xdr:colOff>
      <xdr:row>110</xdr:row>
      <xdr:rowOff>9525</xdr:rowOff>
    </xdr:from>
    <xdr:to>
      <xdr:col>7</xdr:col>
      <xdr:colOff>114300</xdr:colOff>
      <xdr:row>110</xdr:row>
      <xdr:rowOff>9525</xdr:rowOff>
    </xdr:to>
    <xdr:sp>
      <xdr:nvSpPr>
        <xdr:cNvPr id="34" name="Line 250"/>
        <xdr:cNvSpPr>
          <a:spLocks/>
        </xdr:cNvSpPr>
      </xdr:nvSpPr>
      <xdr:spPr>
        <a:xfrm>
          <a:off x="2047875" y="22469475"/>
          <a:ext cx="28670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6"/>
  <sheetViews>
    <sheetView zoomScalePageLayoutView="0" workbookViewId="0" topLeftCell="A184">
      <selection activeCell="A56" sqref="A56:C56"/>
    </sheetView>
  </sheetViews>
  <sheetFormatPr defaultColWidth="9.00390625" defaultRowHeight="15.75"/>
  <cols>
    <col min="1" max="8" width="9.00390625" style="1" customWidth="1"/>
    <col min="9" max="9" width="9.25390625" style="1" customWidth="1"/>
    <col min="10" max="16384" width="9.00390625" style="1" customWidth="1"/>
  </cols>
  <sheetData>
    <row r="3" spans="2:9" ht="15.75">
      <c r="B3" s="70" t="s">
        <v>1</v>
      </c>
      <c r="C3" s="70"/>
      <c r="D3" s="70"/>
      <c r="E3" s="2"/>
      <c r="F3" s="68" t="s">
        <v>0</v>
      </c>
      <c r="G3" s="68"/>
      <c r="H3" s="68"/>
      <c r="I3" s="68"/>
    </row>
    <row r="4" spans="6:9" ht="15.75">
      <c r="F4" s="71" t="s">
        <v>91</v>
      </c>
      <c r="G4" s="71"/>
      <c r="H4" s="71"/>
      <c r="I4" s="71"/>
    </row>
    <row r="5" spans="6:9" ht="15.75" customHeight="1">
      <c r="F5" s="68" t="s">
        <v>57</v>
      </c>
      <c r="G5" s="68"/>
      <c r="H5" s="68"/>
      <c r="I5" s="1" t="s">
        <v>56</v>
      </c>
    </row>
    <row r="6" spans="6:9" ht="15.75">
      <c r="F6" s="62" t="s">
        <v>2</v>
      </c>
      <c r="G6" s="62"/>
      <c r="H6" s="62"/>
      <c r="I6" s="62"/>
    </row>
    <row r="15" spans="1:10" ht="20.25" customHeight="1">
      <c r="A15" s="69" t="s">
        <v>92</v>
      </c>
      <c r="B15" s="69"/>
      <c r="C15" s="69"/>
      <c r="D15" s="69"/>
      <c r="E15" s="69"/>
      <c r="F15" s="69"/>
      <c r="G15" s="69"/>
      <c r="H15" s="69"/>
      <c r="I15" s="69"/>
      <c r="J15" s="5"/>
    </row>
    <row r="16" spans="1:10" ht="20.25" customHeight="1">
      <c r="A16" s="69" t="s">
        <v>6</v>
      </c>
      <c r="B16" s="69"/>
      <c r="C16" s="69"/>
      <c r="D16" s="69"/>
      <c r="E16" s="69"/>
      <c r="F16" s="69"/>
      <c r="G16" s="69"/>
      <c r="H16" s="69"/>
      <c r="I16" s="69"/>
      <c r="J16" s="5"/>
    </row>
    <row r="17" spans="1:10" ht="20.25" customHeight="1">
      <c r="A17" s="69" t="s">
        <v>5</v>
      </c>
      <c r="B17" s="69"/>
      <c r="C17" s="69"/>
      <c r="D17" s="69"/>
      <c r="E17" s="69"/>
      <c r="F17" s="69"/>
      <c r="G17" s="69"/>
      <c r="H17" s="69"/>
      <c r="I17" s="69"/>
      <c r="J17" s="5"/>
    </row>
    <row r="18" spans="1:10" ht="2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20.25" customHeight="1">
      <c r="A19" s="69" t="s">
        <v>3</v>
      </c>
      <c r="B19" s="69"/>
      <c r="C19" s="69"/>
      <c r="D19" s="69"/>
      <c r="E19" s="69"/>
      <c r="F19" s="69"/>
      <c r="G19" s="69"/>
      <c r="H19" s="69"/>
      <c r="I19" s="69"/>
      <c r="J19" s="5"/>
    </row>
    <row r="20" spans="1:10" ht="2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49" ht="15.75">
      <c r="E49" s="1">
        <v>2</v>
      </c>
    </row>
    <row r="51" spans="1:9" ht="15.75" customHeight="1">
      <c r="A51" s="68" t="s">
        <v>73</v>
      </c>
      <c r="B51" s="68"/>
      <c r="C51" s="68"/>
      <c r="D51" s="68"/>
      <c r="E51" s="68"/>
      <c r="F51" s="68"/>
      <c r="G51" s="62" t="s">
        <v>93</v>
      </c>
      <c r="H51" s="62"/>
      <c r="I51" s="62"/>
    </row>
    <row r="52" spans="1:9" ht="15.75">
      <c r="A52" s="62" t="s">
        <v>74</v>
      </c>
      <c r="B52" s="62"/>
      <c r="C52" s="62"/>
      <c r="D52" s="62"/>
      <c r="E52" s="62"/>
      <c r="F52" s="62"/>
      <c r="G52" s="62"/>
      <c r="H52" s="62"/>
      <c r="I52" s="62"/>
    </row>
    <row r="53" spans="1:9" ht="15.75">
      <c r="A53" s="62"/>
      <c r="B53" s="62"/>
      <c r="C53" s="62"/>
      <c r="D53" s="62"/>
      <c r="E53" s="62"/>
      <c r="F53" s="62"/>
      <c r="G53" s="62"/>
      <c r="H53" s="62"/>
      <c r="I53" s="62"/>
    </row>
    <row r="54" spans="1:9" ht="15.75" customHeight="1">
      <c r="A54" s="62" t="s">
        <v>4</v>
      </c>
      <c r="B54" s="62"/>
      <c r="C54" s="62"/>
      <c r="D54" s="62"/>
      <c r="E54" s="62"/>
      <c r="F54" s="62"/>
      <c r="G54" s="62"/>
      <c r="H54" s="62"/>
      <c r="I54" s="62"/>
    </row>
    <row r="56" spans="1:9" ht="15.75">
      <c r="A56" s="68" t="s">
        <v>94</v>
      </c>
      <c r="B56" s="68"/>
      <c r="C56" s="68"/>
      <c r="D56" s="62" t="s">
        <v>75</v>
      </c>
      <c r="E56" s="62"/>
      <c r="F56" s="62"/>
      <c r="G56" s="62"/>
      <c r="H56" s="62"/>
      <c r="I56" s="62"/>
    </row>
    <row r="57" spans="1:9" ht="30.75" customHeight="1">
      <c r="A57" s="62" t="s">
        <v>76</v>
      </c>
      <c r="B57" s="62"/>
      <c r="C57" s="62"/>
      <c r="D57" s="62"/>
      <c r="E57" s="62"/>
      <c r="F57" s="62"/>
      <c r="G57" s="62"/>
      <c r="H57" s="62"/>
      <c r="I57" s="62"/>
    </row>
    <row r="58" spans="1:9" ht="15.75" customHeight="1">
      <c r="A58" s="4"/>
      <c r="B58" s="4"/>
      <c r="C58" s="4"/>
      <c r="D58" s="4"/>
      <c r="E58" s="4"/>
      <c r="F58" s="4"/>
      <c r="G58" s="4"/>
      <c r="H58" s="4"/>
      <c r="I58" s="4"/>
    </row>
    <row r="98" ht="15.75">
      <c r="E98" s="48">
        <v>3</v>
      </c>
    </row>
    <row r="100" ht="15.75"/>
    <row r="101" ht="15.75"/>
    <row r="102" ht="15.75"/>
    <row r="103" ht="15.75"/>
    <row r="104" ht="15.75"/>
    <row r="105" ht="15.75"/>
    <row r="106" ht="15.75"/>
    <row r="107" ht="15.75"/>
    <row r="108" ht="15.75"/>
    <row r="109" ht="15.75"/>
    <row r="110" ht="15.75"/>
    <row r="111" ht="15.75"/>
    <row r="112" ht="15.75"/>
    <row r="113" ht="15.75"/>
    <row r="114" ht="15.75"/>
    <row r="115" ht="15.75"/>
    <row r="116" ht="15.75"/>
    <row r="117" ht="15.75"/>
    <row r="118" ht="15.75"/>
    <row r="119" ht="15.75"/>
    <row r="120" ht="15.75"/>
    <row r="121" ht="15.75"/>
    <row r="122" ht="15.75"/>
    <row r="123" ht="15.75"/>
    <row r="124" ht="15.75"/>
    <row r="125" ht="15.75"/>
    <row r="126" ht="15.75"/>
    <row r="127" ht="15.75"/>
    <row r="128" ht="15.75"/>
    <row r="129" ht="15.75"/>
    <row r="130" ht="15.75"/>
    <row r="132" spans="1:9" ht="52.5" customHeight="1">
      <c r="A132" s="62" t="s">
        <v>95</v>
      </c>
      <c r="B132" s="62"/>
      <c r="C132" s="62"/>
      <c r="D132" s="62"/>
      <c r="E132" s="62"/>
      <c r="F132" s="62"/>
      <c r="G132" s="62"/>
      <c r="H132" s="62"/>
      <c r="I132" s="62"/>
    </row>
    <row r="133" spans="1:9" ht="21" customHeight="1">
      <c r="A133" s="62" t="s">
        <v>96</v>
      </c>
      <c r="B133" s="62"/>
      <c r="C133" s="62"/>
      <c r="D133" s="62"/>
      <c r="E133" s="62"/>
      <c r="F133" s="62"/>
      <c r="G133" s="62"/>
      <c r="H133" s="62"/>
      <c r="I133" s="62"/>
    </row>
    <row r="134" spans="1:9" ht="15.75">
      <c r="A134" s="62" t="s">
        <v>7</v>
      </c>
      <c r="B134" s="62"/>
      <c r="C134" s="62"/>
      <c r="D134" s="62"/>
      <c r="E134" s="62"/>
      <c r="F134" s="62"/>
      <c r="G134" s="62"/>
      <c r="H134" s="62"/>
      <c r="I134" s="62"/>
    </row>
    <row r="135" spans="1:9" ht="15.75">
      <c r="A135" s="72" t="s">
        <v>22</v>
      </c>
      <c r="B135" s="72"/>
      <c r="C135" s="72"/>
      <c r="D135" s="72"/>
      <c r="E135" s="72"/>
      <c r="F135" s="72"/>
      <c r="G135" s="72"/>
      <c r="H135" s="72"/>
      <c r="I135" s="72"/>
    </row>
    <row r="136" spans="1:9" ht="15.75">
      <c r="A136" s="66" t="s">
        <v>13</v>
      </c>
      <c r="B136" s="66"/>
      <c r="C136" s="66"/>
      <c r="D136" s="66"/>
      <c r="E136" s="66"/>
      <c r="F136" s="66"/>
      <c r="G136" s="66"/>
      <c r="H136" s="66"/>
      <c r="I136" s="66"/>
    </row>
    <row r="137" spans="1:9" ht="15.75">
      <c r="A137" s="6"/>
      <c r="B137" s="6"/>
      <c r="C137" s="6"/>
      <c r="D137" s="6"/>
      <c r="E137" s="6"/>
      <c r="F137" s="6"/>
      <c r="G137" s="6"/>
      <c r="H137" s="6"/>
      <c r="I137" s="6"/>
    </row>
    <row r="138" spans="1:8" ht="60">
      <c r="A138" s="65"/>
      <c r="B138" s="65"/>
      <c r="C138" s="65"/>
      <c r="D138" s="65"/>
      <c r="E138" s="7" t="s">
        <v>8</v>
      </c>
      <c r="F138" s="8" t="s">
        <v>9</v>
      </c>
      <c r="G138" s="8" t="s">
        <v>10</v>
      </c>
      <c r="H138" s="8" t="s">
        <v>11</v>
      </c>
    </row>
    <row r="139" spans="1:8" ht="15.75">
      <c r="A139" s="67" t="s">
        <v>12</v>
      </c>
      <c r="B139" s="67"/>
      <c r="C139" s="67"/>
      <c r="D139" s="67"/>
      <c r="E139" s="9">
        <v>1329</v>
      </c>
      <c r="F139" s="9">
        <v>1317</v>
      </c>
      <c r="G139" s="9">
        <v>1290</v>
      </c>
      <c r="H139" s="9">
        <v>1260</v>
      </c>
    </row>
    <row r="141" spans="8:9" ht="15.75">
      <c r="H141" s="72" t="s">
        <v>23</v>
      </c>
      <c r="I141" s="72"/>
    </row>
    <row r="142" spans="1:9" ht="15.75">
      <c r="A142" s="74" t="s">
        <v>24</v>
      </c>
      <c r="B142" s="74"/>
      <c r="C142" s="74"/>
      <c r="D142" s="74"/>
      <c r="E142" s="74"/>
      <c r="F142" s="74"/>
      <c r="G142" s="74"/>
      <c r="H142" s="74"/>
      <c r="I142" s="74"/>
    </row>
    <row r="144" spans="1:9" ht="32.25" customHeight="1">
      <c r="A144" s="84" t="s">
        <v>14</v>
      </c>
      <c r="B144" s="85"/>
      <c r="C144" s="86"/>
      <c r="D144" s="78" t="s">
        <v>18</v>
      </c>
      <c r="E144" s="79"/>
      <c r="F144" s="78" t="s">
        <v>19</v>
      </c>
      <c r="G144" s="79"/>
      <c r="H144" s="73" t="s">
        <v>20</v>
      </c>
      <c r="I144" s="73"/>
    </row>
    <row r="145" spans="1:9" ht="47.25">
      <c r="A145" s="87"/>
      <c r="B145" s="88"/>
      <c r="C145" s="89"/>
      <c r="D145" s="10" t="s">
        <v>15</v>
      </c>
      <c r="E145" s="10" t="s">
        <v>16</v>
      </c>
      <c r="F145" s="10" t="s">
        <v>15</v>
      </c>
      <c r="G145" s="10" t="s">
        <v>21</v>
      </c>
      <c r="H145" s="10" t="s">
        <v>15</v>
      </c>
      <c r="I145" s="10" t="s">
        <v>21</v>
      </c>
    </row>
    <row r="146" spans="1:9" ht="15.75" customHeight="1">
      <c r="A146" s="75" t="s">
        <v>17</v>
      </c>
      <c r="B146" s="76"/>
      <c r="C146" s="77"/>
      <c r="D146" s="12">
        <v>92</v>
      </c>
      <c r="E146" s="11">
        <v>17.8</v>
      </c>
      <c r="F146" s="12">
        <v>313</v>
      </c>
      <c r="G146" s="11">
        <v>15.3</v>
      </c>
      <c r="H146" s="9">
        <v>7</v>
      </c>
      <c r="I146" s="9">
        <v>7</v>
      </c>
    </row>
    <row r="148" spans="1:9" ht="48" customHeight="1">
      <c r="A148" s="62" t="s">
        <v>86</v>
      </c>
      <c r="B148" s="62"/>
      <c r="C148" s="62"/>
      <c r="D148" s="62"/>
      <c r="E148" s="62"/>
      <c r="F148" s="62"/>
      <c r="G148" s="62"/>
      <c r="H148" s="62"/>
      <c r="I148" s="62"/>
    </row>
    <row r="149" spans="1:9" ht="65.25" customHeight="1">
      <c r="A149" s="62" t="s">
        <v>87</v>
      </c>
      <c r="B149" s="62"/>
      <c r="C149" s="62"/>
      <c r="D149" s="62"/>
      <c r="E149" s="62"/>
      <c r="F149" s="62"/>
      <c r="G149" s="62"/>
      <c r="H149" s="62"/>
      <c r="I149" s="62"/>
    </row>
    <row r="150" spans="1:9" ht="94.5" customHeight="1">
      <c r="A150" s="62" t="s">
        <v>98</v>
      </c>
      <c r="B150" s="62"/>
      <c r="C150" s="62"/>
      <c r="D150" s="62"/>
      <c r="E150" s="62"/>
      <c r="F150" s="62"/>
      <c r="G150" s="62"/>
      <c r="H150" s="62"/>
      <c r="I150" s="62"/>
    </row>
    <row r="151" spans="1:9" ht="15.75">
      <c r="A151" s="62"/>
      <c r="B151" s="62"/>
      <c r="C151" s="62"/>
      <c r="D151" s="62"/>
      <c r="E151" s="62"/>
      <c r="F151" s="62"/>
      <c r="G151" s="62"/>
      <c r="H151" s="62"/>
      <c r="I151" s="62"/>
    </row>
    <row r="152" spans="1:9" ht="15.75">
      <c r="A152" s="66" t="s">
        <v>25</v>
      </c>
      <c r="B152" s="66"/>
      <c r="C152" s="66"/>
      <c r="D152" s="66"/>
      <c r="E152" s="66"/>
      <c r="F152" s="66"/>
      <c r="G152" s="66"/>
      <c r="H152" s="66"/>
      <c r="I152" s="66"/>
    </row>
    <row r="154" spans="1:8" ht="15.75">
      <c r="A154" s="62" t="s">
        <v>78</v>
      </c>
      <c r="B154" s="62"/>
      <c r="C154" s="62"/>
      <c r="D154" s="62"/>
      <c r="E154" s="62"/>
      <c r="F154" s="68" t="str">
        <f>G51</f>
        <v>Ижевского с/поселения</v>
      </c>
      <c r="G154" s="68"/>
      <c r="H154" s="68"/>
    </row>
    <row r="155" spans="1:9" ht="15.75">
      <c r="A155" s="62" t="s">
        <v>79</v>
      </c>
      <c r="B155" s="62"/>
      <c r="C155" s="62"/>
      <c r="D155" s="62"/>
      <c r="E155" s="62"/>
      <c r="F155" s="62"/>
      <c r="G155" s="62"/>
      <c r="H155" s="62"/>
      <c r="I155" s="62"/>
    </row>
    <row r="156" spans="1:7" ht="15.75" customHeight="1">
      <c r="A156" s="62" t="s">
        <v>99</v>
      </c>
      <c r="B156" s="62"/>
      <c r="C156" s="62"/>
      <c r="D156" s="62"/>
      <c r="E156" s="62"/>
      <c r="F156" s="62"/>
      <c r="G156" s="62"/>
    </row>
    <row r="157" spans="1:9" ht="15.75" customHeight="1">
      <c r="A157" s="62" t="s">
        <v>100</v>
      </c>
      <c r="B157" s="62"/>
      <c r="C157" s="62"/>
      <c r="D157" s="62"/>
      <c r="E157" s="62"/>
      <c r="F157" s="62"/>
      <c r="G157" s="62"/>
      <c r="H157" s="62"/>
      <c r="I157" s="62"/>
    </row>
    <row r="158" spans="1:9" ht="15.75">
      <c r="A158" s="62" t="s">
        <v>61</v>
      </c>
      <c r="B158" s="62"/>
      <c r="C158" s="62"/>
      <c r="D158" s="62"/>
      <c r="E158" s="62"/>
      <c r="F158" s="62"/>
      <c r="G158" s="62"/>
      <c r="H158" s="62"/>
      <c r="I158" s="62"/>
    </row>
    <row r="159" spans="1:9" ht="15.75">
      <c r="A159" s="62" t="s">
        <v>101</v>
      </c>
      <c r="B159" s="62"/>
      <c r="C159" s="62"/>
      <c r="D159" s="62"/>
      <c r="E159" s="62"/>
      <c r="F159" s="62"/>
      <c r="G159" s="62"/>
      <c r="H159" s="62"/>
      <c r="I159" s="62"/>
    </row>
    <row r="160" spans="1:9" ht="15.75">
      <c r="A160" s="62" t="s">
        <v>102</v>
      </c>
      <c r="B160" s="62"/>
      <c r="C160" s="62"/>
      <c r="D160" s="62"/>
      <c r="E160" s="62"/>
      <c r="F160" s="62"/>
      <c r="G160" s="62"/>
      <c r="H160" s="62"/>
      <c r="I160" s="62"/>
    </row>
    <row r="161" spans="1:9" ht="15.75">
      <c r="A161" s="62" t="s">
        <v>103</v>
      </c>
      <c r="B161" s="62"/>
      <c r="C161" s="62"/>
      <c r="D161" s="62"/>
      <c r="E161" s="62"/>
      <c r="F161" s="62"/>
      <c r="G161" s="62"/>
      <c r="H161" s="62"/>
      <c r="I161" s="62"/>
    </row>
    <row r="162" spans="1:9" ht="30.75" customHeight="1">
      <c r="A162" s="83" t="s">
        <v>127</v>
      </c>
      <c r="B162" s="83"/>
      <c r="C162" s="83"/>
      <c r="D162" s="83"/>
      <c r="E162" s="83"/>
      <c r="F162" s="83"/>
      <c r="G162" s="83"/>
      <c r="H162" s="83"/>
      <c r="I162" s="83"/>
    </row>
    <row r="163" spans="1:9" ht="15.75">
      <c r="A163" s="62"/>
      <c r="B163" s="62"/>
      <c r="C163" s="62"/>
      <c r="D163" s="62"/>
      <c r="E163" s="62"/>
      <c r="F163" s="62"/>
      <c r="G163" s="62"/>
      <c r="H163" s="62"/>
      <c r="I163" s="62"/>
    </row>
    <row r="164" spans="1:9" ht="15.75">
      <c r="A164" s="62" t="s">
        <v>62</v>
      </c>
      <c r="B164" s="62"/>
      <c r="C164" s="62"/>
      <c r="D164" s="62"/>
      <c r="E164" s="62"/>
      <c r="F164" s="62"/>
      <c r="G164" s="62"/>
      <c r="H164" s="62"/>
      <c r="I164" s="62"/>
    </row>
    <row r="165" spans="1:9" ht="10.5" customHeight="1">
      <c r="A165" s="68"/>
      <c r="B165" s="68"/>
      <c r="C165" s="68"/>
      <c r="D165" s="68"/>
      <c r="E165" s="68"/>
      <c r="F165" s="68"/>
      <c r="G165" s="68"/>
      <c r="H165" s="68"/>
      <c r="I165" s="68"/>
    </row>
    <row r="166" spans="1:9" ht="15.75">
      <c r="A166" s="4"/>
      <c r="B166" s="4"/>
      <c r="C166" s="4"/>
      <c r="D166" s="4"/>
      <c r="E166" s="4"/>
      <c r="F166" s="4"/>
      <c r="G166" s="72" t="s">
        <v>66</v>
      </c>
      <c r="H166" s="72"/>
      <c r="I166" s="72"/>
    </row>
    <row r="167" spans="1:9" ht="15.75" customHeight="1">
      <c r="A167" s="63" t="s">
        <v>88</v>
      </c>
      <c r="B167" s="63"/>
      <c r="C167" s="63"/>
      <c r="D167" s="63"/>
      <c r="E167" s="63"/>
      <c r="F167" s="64" t="str">
        <f>G51</f>
        <v>Ижевского с/поселения</v>
      </c>
      <c r="G167" s="64"/>
      <c r="H167" s="64"/>
      <c r="I167" s="64"/>
    </row>
    <row r="168" spans="1:9" ht="63.75">
      <c r="A168" s="73" t="s">
        <v>71</v>
      </c>
      <c r="B168" s="73"/>
      <c r="C168" s="73"/>
      <c r="D168" s="53" t="s">
        <v>70</v>
      </c>
      <c r="E168" s="7" t="s">
        <v>69</v>
      </c>
      <c r="F168" s="53" t="s">
        <v>72</v>
      </c>
      <c r="G168" s="73" t="s">
        <v>68</v>
      </c>
      <c r="H168" s="73"/>
      <c r="I168" s="47" t="s">
        <v>67</v>
      </c>
    </row>
    <row r="169" spans="1:9" ht="30">
      <c r="A169" s="73" t="s">
        <v>110</v>
      </c>
      <c r="B169" s="73"/>
      <c r="C169" s="73"/>
      <c r="D169" s="60" t="s">
        <v>130</v>
      </c>
      <c r="E169" s="57" t="s">
        <v>111</v>
      </c>
      <c r="F169" s="8">
        <v>190</v>
      </c>
      <c r="G169" s="65" t="s">
        <v>112</v>
      </c>
      <c r="H169" s="65"/>
      <c r="I169" s="60">
        <v>75</v>
      </c>
    </row>
    <row r="170" spans="1:9" ht="30" customHeight="1">
      <c r="A170" s="80" t="s">
        <v>121</v>
      </c>
      <c r="B170" s="81"/>
      <c r="C170" s="82"/>
      <c r="D170" s="8" t="s">
        <v>128</v>
      </c>
      <c r="E170" s="57" t="s">
        <v>111</v>
      </c>
      <c r="F170" s="8">
        <v>484</v>
      </c>
      <c r="G170" s="65" t="s">
        <v>122</v>
      </c>
      <c r="H170" s="65"/>
      <c r="I170" s="8">
        <v>25</v>
      </c>
    </row>
    <row r="171" spans="1:9" ht="51" customHeight="1">
      <c r="A171" s="80" t="s">
        <v>123</v>
      </c>
      <c r="B171" s="81"/>
      <c r="C171" s="82"/>
      <c r="D171" s="8" t="s">
        <v>129</v>
      </c>
      <c r="E171" s="57" t="s">
        <v>124</v>
      </c>
      <c r="F171" s="8">
        <v>25</v>
      </c>
      <c r="G171" s="65"/>
      <c r="H171" s="65"/>
      <c r="I171" s="8">
        <v>75</v>
      </c>
    </row>
    <row r="172" spans="1:9" ht="15.75">
      <c r="A172" s="4"/>
      <c r="B172" s="4"/>
      <c r="C172" s="4"/>
      <c r="D172" s="4"/>
      <c r="E172" s="4"/>
      <c r="F172" s="4"/>
      <c r="G172" s="4"/>
      <c r="H172" s="4"/>
      <c r="I172" s="4"/>
    </row>
    <row r="173" spans="1:9" ht="15.75">
      <c r="A173" s="62" t="s">
        <v>80</v>
      </c>
      <c r="B173" s="62"/>
      <c r="C173" s="68" t="str">
        <f>G51</f>
        <v>Ижевского с/поселения</v>
      </c>
      <c r="D173" s="68"/>
      <c r="E173" s="68"/>
      <c r="F173" s="62" t="s">
        <v>81</v>
      </c>
      <c r="G173" s="62"/>
      <c r="H173" s="62"/>
      <c r="I173" s="62"/>
    </row>
    <row r="174" spans="1:9" ht="114.75" customHeight="1">
      <c r="A174" s="62" t="s">
        <v>104</v>
      </c>
      <c r="B174" s="62"/>
      <c r="C174" s="62"/>
      <c r="D174" s="62"/>
      <c r="E174" s="62"/>
      <c r="F174" s="62"/>
      <c r="G174" s="62"/>
      <c r="H174" s="62"/>
      <c r="I174" s="62"/>
    </row>
    <row r="176" spans="1:9" ht="49.5" customHeight="1">
      <c r="A176" s="66" t="s">
        <v>63</v>
      </c>
      <c r="B176" s="66"/>
      <c r="C176" s="66"/>
      <c r="D176" s="66"/>
      <c r="E176" s="66"/>
      <c r="F176" s="66"/>
      <c r="G176" s="66"/>
      <c r="H176" s="66"/>
      <c r="I176" s="66"/>
    </row>
    <row r="178" spans="1:9" ht="15.75">
      <c r="A178" s="62" t="s">
        <v>64</v>
      </c>
      <c r="B178" s="62"/>
      <c r="C178" s="62"/>
      <c r="D178" s="62"/>
      <c r="E178" s="62"/>
      <c r="F178" s="62"/>
      <c r="G178" s="62"/>
      <c r="H178" s="62"/>
      <c r="I178" s="62"/>
    </row>
    <row r="179" spans="1:9" ht="94.5" customHeight="1">
      <c r="A179" s="62" t="s">
        <v>105</v>
      </c>
      <c r="B179" s="62"/>
      <c r="C179" s="62"/>
      <c r="D179" s="62"/>
      <c r="E179" s="62"/>
      <c r="F179" s="62"/>
      <c r="G179" s="62"/>
      <c r="H179" s="62"/>
      <c r="I179" s="62"/>
    </row>
    <row r="180" spans="1:9" ht="32.25" customHeight="1">
      <c r="A180" s="62" t="s">
        <v>65</v>
      </c>
      <c r="B180" s="62"/>
      <c r="C180" s="62"/>
      <c r="D180" s="62"/>
      <c r="E180" s="62"/>
      <c r="F180" s="62"/>
      <c r="G180" s="62"/>
      <c r="H180" s="62"/>
      <c r="I180" s="62"/>
    </row>
    <row r="181" spans="1:9" ht="16.5" customHeight="1">
      <c r="A181" s="68" t="s">
        <v>82</v>
      </c>
      <c r="B181" s="68"/>
      <c r="C181" s="68"/>
      <c r="D181" s="68"/>
      <c r="E181" s="68"/>
      <c r="F181" s="68"/>
      <c r="G181" s="68"/>
      <c r="H181" s="68"/>
      <c r="I181" s="68"/>
    </row>
    <row r="182" spans="1:9" ht="16.5" customHeight="1">
      <c r="A182" s="68" t="s">
        <v>83</v>
      </c>
      <c r="B182" s="68"/>
      <c r="C182" s="68" t="str">
        <f>G51</f>
        <v>Ижевского с/поселения</v>
      </c>
      <c r="D182" s="68"/>
      <c r="E182" s="68"/>
      <c r="F182" s="62" t="s">
        <v>84</v>
      </c>
      <c r="G182" s="62"/>
      <c r="H182" s="62"/>
      <c r="I182" s="62"/>
    </row>
    <row r="183" spans="1:9" ht="17.25" customHeight="1">
      <c r="A183" s="62" t="s">
        <v>85</v>
      </c>
      <c r="B183" s="62"/>
      <c r="C183" s="62"/>
      <c r="D183" s="62"/>
      <c r="E183" s="62"/>
      <c r="F183" s="62"/>
      <c r="G183" s="62"/>
      <c r="H183" s="62"/>
      <c r="I183" s="62"/>
    </row>
    <row r="184" spans="1:9" ht="15.75">
      <c r="A184" s="62"/>
      <c r="B184" s="62"/>
      <c r="C184" s="62"/>
      <c r="D184" s="62"/>
      <c r="E184" s="62"/>
      <c r="F184" s="62"/>
      <c r="G184" s="62"/>
      <c r="H184" s="62"/>
      <c r="I184" s="62"/>
    </row>
    <row r="185" spans="1:9" ht="15.75">
      <c r="A185" s="62"/>
      <c r="B185" s="62"/>
      <c r="C185" s="62"/>
      <c r="D185" s="62"/>
      <c r="E185" s="62"/>
      <c r="F185" s="62"/>
      <c r="G185" s="62"/>
      <c r="H185" s="62"/>
      <c r="I185" s="62"/>
    </row>
    <row r="186" spans="1:9" ht="15.75">
      <c r="A186" s="62"/>
      <c r="B186" s="62"/>
      <c r="C186" s="62"/>
      <c r="D186" s="62"/>
      <c r="E186" s="62"/>
      <c r="F186" s="62"/>
      <c r="G186" s="62"/>
      <c r="H186" s="62"/>
      <c r="I186" s="62"/>
    </row>
  </sheetData>
  <sheetProtection/>
  <mergeCells count="76">
    <mergeCell ref="A186:I186"/>
    <mergeCell ref="A183:I183"/>
    <mergeCell ref="A180:I180"/>
    <mergeCell ref="A155:I155"/>
    <mergeCell ref="D144:E144"/>
    <mergeCell ref="A144:C145"/>
    <mergeCell ref="G170:H170"/>
    <mergeCell ref="G171:H171"/>
    <mergeCell ref="A185:I185"/>
    <mergeCell ref="A176:I176"/>
    <mergeCell ref="A178:I178"/>
    <mergeCell ref="A165:I165"/>
    <mergeCell ref="G166:I166"/>
    <mergeCell ref="A179:I179"/>
    <mergeCell ref="F5:H5"/>
    <mergeCell ref="A159:I159"/>
    <mergeCell ref="A160:I160"/>
    <mergeCell ref="A161:I161"/>
    <mergeCell ref="A149:I149"/>
    <mergeCell ref="A150:I150"/>
    <mergeCell ref="A168:C168"/>
    <mergeCell ref="A169:C169"/>
    <mergeCell ref="A170:C170"/>
    <mergeCell ref="A171:C171"/>
    <mergeCell ref="A162:I162"/>
    <mergeCell ref="A163:I163"/>
    <mergeCell ref="A164:I164"/>
    <mergeCell ref="A158:I158"/>
    <mergeCell ref="A52:I52"/>
    <mergeCell ref="A53:I53"/>
    <mergeCell ref="A142:I142"/>
    <mergeCell ref="A146:C146"/>
    <mergeCell ref="H144:I144"/>
    <mergeCell ref="F144:G144"/>
    <mergeCell ref="A57:I57"/>
    <mergeCell ref="H141:I141"/>
    <mergeCell ref="A184:I184"/>
    <mergeCell ref="A54:I54"/>
    <mergeCell ref="A132:I132"/>
    <mergeCell ref="A134:I134"/>
    <mergeCell ref="A181:I181"/>
    <mergeCell ref="A135:I135"/>
    <mergeCell ref="A56:C56"/>
    <mergeCell ref="D56:I56"/>
    <mergeCell ref="G168:H168"/>
    <mergeCell ref="A157:I157"/>
    <mergeCell ref="A182:B182"/>
    <mergeCell ref="A19:I19"/>
    <mergeCell ref="A15:I15"/>
    <mergeCell ref="A16:I16"/>
    <mergeCell ref="A17:I17"/>
    <mergeCell ref="B3:D3"/>
    <mergeCell ref="F3:I3"/>
    <mergeCell ref="F4:I4"/>
    <mergeCell ref="F6:I6"/>
    <mergeCell ref="G51:I51"/>
    <mergeCell ref="A139:D139"/>
    <mergeCell ref="A51:F51"/>
    <mergeCell ref="C182:E182"/>
    <mergeCell ref="F182:I182"/>
    <mergeCell ref="A173:B173"/>
    <mergeCell ref="C173:E173"/>
    <mergeCell ref="F173:I173"/>
    <mergeCell ref="A154:E154"/>
    <mergeCell ref="F154:H154"/>
    <mergeCell ref="G169:H169"/>
    <mergeCell ref="A148:I148"/>
    <mergeCell ref="A174:I174"/>
    <mergeCell ref="A133:I133"/>
    <mergeCell ref="A167:E167"/>
    <mergeCell ref="F167:I167"/>
    <mergeCell ref="A156:G156"/>
    <mergeCell ref="A138:D138"/>
    <mergeCell ref="A136:I136"/>
    <mergeCell ref="A152:I152"/>
    <mergeCell ref="A151:I151"/>
  </mergeCells>
  <printOptions/>
  <pageMargins left="0.84" right="0.28" top="0.53" bottom="0.5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zoomScale="75" zoomScaleNormal="75" zoomScalePageLayoutView="0" workbookViewId="0" topLeftCell="A16">
      <selection activeCell="O21" sqref="O21"/>
    </sheetView>
  </sheetViews>
  <sheetFormatPr defaultColWidth="9.00390625" defaultRowHeight="15.75"/>
  <cols>
    <col min="1" max="1" width="4.875" style="26" customWidth="1"/>
    <col min="2" max="2" width="32.875" style="13" customWidth="1"/>
    <col min="3" max="3" width="6.625" style="3" customWidth="1"/>
    <col min="4" max="4" width="9.00390625" style="13" customWidth="1"/>
    <col min="5" max="5" width="12.00390625" style="3" customWidth="1"/>
    <col min="6" max="12" width="9.00390625" style="13" customWidth="1"/>
    <col min="13" max="16384" width="9.00390625" style="15" customWidth="1"/>
  </cols>
  <sheetData>
    <row r="1" spans="9:12" ht="23.25" customHeight="1">
      <c r="I1" s="71" t="s">
        <v>60</v>
      </c>
      <c r="J1" s="71"/>
      <c r="K1" s="71"/>
      <c r="L1" s="71"/>
    </row>
    <row r="2" spans="8:12" ht="17.25" customHeight="1">
      <c r="H2" s="71" t="s">
        <v>55</v>
      </c>
      <c r="I2" s="71"/>
      <c r="J2" s="71"/>
      <c r="K2" s="71"/>
      <c r="L2" s="71"/>
    </row>
    <row r="3" spans="8:12" ht="17.25" customHeight="1">
      <c r="H3" s="71" t="str">
        <f>Схема!G51</f>
        <v>Ижевского с/поселения</v>
      </c>
      <c r="I3" s="71"/>
      <c r="J3" s="71"/>
      <c r="K3" s="71"/>
      <c r="L3" s="71"/>
    </row>
    <row r="4" spans="8:12" ht="17.25" customHeight="1">
      <c r="H4" s="71" t="s">
        <v>58</v>
      </c>
      <c r="I4" s="71"/>
      <c r="J4" s="71"/>
      <c r="K4" s="71"/>
      <c r="L4" s="71"/>
    </row>
    <row r="5" spans="8:12" ht="17.25" customHeight="1">
      <c r="H5" s="71" t="s">
        <v>59</v>
      </c>
      <c r="I5" s="71"/>
      <c r="J5" s="71"/>
      <c r="K5" s="71"/>
      <c r="L5" s="71"/>
    </row>
    <row r="6" spans="8:12" ht="14.25" customHeight="1">
      <c r="H6" s="3"/>
      <c r="I6" s="3"/>
      <c r="J6" s="3"/>
      <c r="K6" s="3"/>
      <c r="L6" s="3"/>
    </row>
    <row r="7" spans="1:12" ht="24.75" customHeight="1">
      <c r="A7" s="142" t="s">
        <v>97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</row>
    <row r="8" ht="9" customHeight="1"/>
    <row r="9" spans="1:12" ht="36.75" customHeight="1">
      <c r="A9" s="123" t="s">
        <v>26</v>
      </c>
      <c r="B9" s="123" t="s">
        <v>27</v>
      </c>
      <c r="C9" s="123" t="s">
        <v>50</v>
      </c>
      <c r="D9" s="123"/>
      <c r="E9" s="124" t="s">
        <v>51</v>
      </c>
      <c r="F9" s="138" t="s">
        <v>77</v>
      </c>
      <c r="G9" s="138"/>
      <c r="H9" s="139" t="s">
        <v>49</v>
      </c>
      <c r="I9" s="140" t="s">
        <v>28</v>
      </c>
      <c r="J9" s="141" t="s">
        <v>29</v>
      </c>
      <c r="K9" s="123" t="s">
        <v>54</v>
      </c>
      <c r="L9" s="123"/>
    </row>
    <row r="10" spans="1:12" s="14" customFormat="1" ht="33" customHeight="1">
      <c r="A10" s="123"/>
      <c r="B10" s="123"/>
      <c r="C10" s="16" t="s">
        <v>48</v>
      </c>
      <c r="D10" s="17" t="s">
        <v>53</v>
      </c>
      <c r="E10" s="125"/>
      <c r="F10" s="138"/>
      <c r="G10" s="138"/>
      <c r="H10" s="139"/>
      <c r="I10" s="140"/>
      <c r="J10" s="141"/>
      <c r="K10" s="123"/>
      <c r="L10" s="123"/>
    </row>
    <row r="11" spans="1:12" s="19" customFormat="1" ht="10.5" customHeight="1">
      <c r="A11" s="90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 s="23" customFormat="1" ht="15.75">
      <c r="A12" s="130" t="s">
        <v>17</v>
      </c>
      <c r="B12" s="131"/>
      <c r="C12" s="40">
        <f>C14+C17+C23</f>
        <v>0.99</v>
      </c>
      <c r="D12" s="40">
        <f>D14+D17+D23</f>
        <v>1790.1</v>
      </c>
      <c r="E12" s="132"/>
      <c r="F12" s="133"/>
      <c r="G12" s="134"/>
      <c r="H12" s="40">
        <f>H14+H17+H23</f>
        <v>2.46</v>
      </c>
      <c r="I12" s="40">
        <f>I14+I17+I23</f>
        <v>2030.69</v>
      </c>
      <c r="J12" s="40">
        <f>J14+J17+J23</f>
        <v>439.6</v>
      </c>
      <c r="K12" s="126"/>
      <c r="L12" s="127"/>
    </row>
    <row r="13" spans="1:12" s="19" customFormat="1" ht="8.25" customHeight="1">
      <c r="A13" s="90"/>
      <c r="B13" s="91"/>
      <c r="C13" s="91"/>
      <c r="D13" s="92"/>
      <c r="E13" s="135"/>
      <c r="F13" s="136"/>
      <c r="G13" s="137"/>
      <c r="H13" s="90"/>
      <c r="I13" s="91"/>
      <c r="J13" s="92"/>
      <c r="K13" s="128"/>
      <c r="L13" s="129"/>
    </row>
    <row r="14" spans="1:12" s="25" customFormat="1" ht="15.75" customHeight="1">
      <c r="A14" s="106">
        <v>1</v>
      </c>
      <c r="B14" s="37" t="s">
        <v>33</v>
      </c>
      <c r="C14" s="43">
        <v>0.13</v>
      </c>
      <c r="D14" s="17">
        <f>SUM(D15:D15)</f>
        <v>296.5</v>
      </c>
      <c r="E14" s="109" t="s">
        <v>52</v>
      </c>
      <c r="F14" s="104" t="s">
        <v>31</v>
      </c>
      <c r="G14" s="105"/>
      <c r="H14" s="29">
        <v>0.17</v>
      </c>
      <c r="I14" s="30">
        <v>342.96</v>
      </c>
      <c r="J14" s="34">
        <v>70</v>
      </c>
      <c r="K14" s="118" t="s">
        <v>125</v>
      </c>
      <c r="L14" s="119"/>
    </row>
    <row r="15" spans="1:12" s="19" customFormat="1" ht="15.75">
      <c r="A15" s="108"/>
      <c r="B15" s="35" t="s">
        <v>34</v>
      </c>
      <c r="C15" s="42"/>
      <c r="D15" s="28">
        <v>296.5</v>
      </c>
      <c r="E15" s="111"/>
      <c r="F15" s="122"/>
      <c r="G15" s="122"/>
      <c r="H15" s="122"/>
      <c r="I15" s="122"/>
      <c r="J15" s="27"/>
      <c r="K15" s="120"/>
      <c r="L15" s="121"/>
    </row>
    <row r="16" spans="1:12" s="19" customFormat="1" ht="8.25" customHeight="1">
      <c r="A16" s="90"/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2"/>
    </row>
    <row r="17" spans="1:12" s="25" customFormat="1" ht="31.5" customHeight="1">
      <c r="A17" s="106">
        <v>2</v>
      </c>
      <c r="B17" s="32" t="s">
        <v>35</v>
      </c>
      <c r="C17" s="42">
        <v>0.53</v>
      </c>
      <c r="D17" s="17">
        <f>SUM(D18:D22)</f>
        <v>925.5000000000001</v>
      </c>
      <c r="E17" s="109" t="s">
        <v>52</v>
      </c>
      <c r="F17" s="27" t="s">
        <v>36</v>
      </c>
      <c r="G17" s="39"/>
      <c r="H17" s="31">
        <v>1.6</v>
      </c>
      <c r="I17" s="38">
        <v>1045.82</v>
      </c>
      <c r="J17" s="36">
        <v>224.2</v>
      </c>
      <c r="K17" s="112" t="s">
        <v>126</v>
      </c>
      <c r="L17" s="113"/>
    </row>
    <row r="18" spans="1:12" s="19" customFormat="1" ht="15.75">
      <c r="A18" s="107"/>
      <c r="B18" s="35" t="s">
        <v>30</v>
      </c>
      <c r="C18" s="42"/>
      <c r="D18" s="28">
        <v>549.7</v>
      </c>
      <c r="E18" s="110"/>
      <c r="F18" s="95"/>
      <c r="G18" s="96"/>
      <c r="H18" s="96"/>
      <c r="I18" s="96"/>
      <c r="J18" s="97"/>
      <c r="K18" s="114"/>
      <c r="L18" s="115"/>
    </row>
    <row r="19" spans="1:12" s="19" customFormat="1" ht="15.75">
      <c r="A19" s="107"/>
      <c r="B19" s="35" t="s">
        <v>37</v>
      </c>
      <c r="C19" s="42"/>
      <c r="D19" s="28">
        <v>237.6</v>
      </c>
      <c r="E19" s="110"/>
      <c r="F19" s="98"/>
      <c r="G19" s="99"/>
      <c r="H19" s="99"/>
      <c r="I19" s="99"/>
      <c r="J19" s="100"/>
      <c r="K19" s="114"/>
      <c r="L19" s="115"/>
    </row>
    <row r="20" spans="1:12" s="19" customFormat="1" ht="15.75">
      <c r="A20" s="107"/>
      <c r="B20" s="35" t="s">
        <v>38</v>
      </c>
      <c r="C20" s="42"/>
      <c r="D20" s="28">
        <v>10.1</v>
      </c>
      <c r="E20" s="110"/>
      <c r="F20" s="98"/>
      <c r="G20" s="99"/>
      <c r="H20" s="99"/>
      <c r="I20" s="99"/>
      <c r="J20" s="100"/>
      <c r="K20" s="114"/>
      <c r="L20" s="115"/>
    </row>
    <row r="21" spans="1:12" s="19" customFormat="1" ht="15.75">
      <c r="A21" s="108"/>
      <c r="B21" s="35" t="s">
        <v>39</v>
      </c>
      <c r="C21" s="42"/>
      <c r="D21" s="28">
        <v>128.1</v>
      </c>
      <c r="E21" s="111"/>
      <c r="F21" s="101"/>
      <c r="G21" s="102"/>
      <c r="H21" s="102"/>
      <c r="I21" s="102"/>
      <c r="J21" s="103"/>
      <c r="K21" s="116"/>
      <c r="L21" s="117"/>
    </row>
    <row r="22" spans="1:12" s="19" customFormat="1" ht="9" customHeight="1">
      <c r="A22" s="90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2"/>
    </row>
    <row r="23" spans="1:12" s="25" customFormat="1" ht="30.75" customHeight="1">
      <c r="A23" s="106">
        <v>3</v>
      </c>
      <c r="B23" s="37" t="s">
        <v>40</v>
      </c>
      <c r="C23" s="43">
        <v>0.33</v>
      </c>
      <c r="D23" s="17">
        <f>SUM(D24:D30)</f>
        <v>568.1</v>
      </c>
      <c r="E23" s="109" t="s">
        <v>52</v>
      </c>
      <c r="F23" s="93"/>
      <c r="G23" s="94"/>
      <c r="H23" s="27">
        <v>0.69</v>
      </c>
      <c r="I23" s="61">
        <v>641.91</v>
      </c>
      <c r="J23" s="34">
        <v>145.4</v>
      </c>
      <c r="K23" s="112" t="s">
        <v>109</v>
      </c>
      <c r="L23" s="113"/>
    </row>
    <row r="24" spans="1:12" s="19" customFormat="1" ht="15.75">
      <c r="A24" s="107"/>
      <c r="B24" s="35" t="s">
        <v>41</v>
      </c>
      <c r="C24" s="42"/>
      <c r="D24" s="28">
        <v>305.1</v>
      </c>
      <c r="E24" s="110"/>
      <c r="F24" s="104" t="s">
        <v>32</v>
      </c>
      <c r="G24" s="105"/>
      <c r="H24" s="29">
        <v>0.25</v>
      </c>
      <c r="I24" s="30"/>
      <c r="J24" s="27"/>
      <c r="K24" s="114"/>
      <c r="L24" s="115"/>
    </row>
    <row r="25" spans="1:12" s="19" customFormat="1" ht="15.75">
      <c r="A25" s="107"/>
      <c r="B25" s="35" t="s">
        <v>42</v>
      </c>
      <c r="C25" s="42"/>
      <c r="D25" s="28">
        <v>56.2</v>
      </c>
      <c r="E25" s="110"/>
      <c r="F25" s="104" t="s">
        <v>43</v>
      </c>
      <c r="G25" s="105"/>
      <c r="H25" s="29">
        <v>0.44</v>
      </c>
      <c r="I25" s="30"/>
      <c r="J25" s="27"/>
      <c r="K25" s="114"/>
      <c r="L25" s="115"/>
    </row>
    <row r="26" spans="1:12" s="19" customFormat="1" ht="15.75">
      <c r="A26" s="107"/>
      <c r="B26" s="41" t="s">
        <v>44</v>
      </c>
      <c r="C26" s="43"/>
      <c r="D26" s="28">
        <v>82.1</v>
      </c>
      <c r="E26" s="110"/>
      <c r="F26" s="95"/>
      <c r="G26" s="96"/>
      <c r="H26" s="96"/>
      <c r="I26" s="96"/>
      <c r="J26" s="97"/>
      <c r="K26" s="114"/>
      <c r="L26" s="115"/>
    </row>
    <row r="27" spans="1:12" s="19" customFormat="1" ht="15.75">
      <c r="A27" s="107"/>
      <c r="B27" s="41" t="s">
        <v>45</v>
      </c>
      <c r="C27" s="43"/>
      <c r="D27" s="28">
        <v>18.1</v>
      </c>
      <c r="E27" s="110"/>
      <c r="F27" s="98"/>
      <c r="G27" s="99"/>
      <c r="H27" s="99"/>
      <c r="I27" s="99"/>
      <c r="J27" s="100"/>
      <c r="K27" s="114"/>
      <c r="L27" s="115"/>
    </row>
    <row r="28" spans="1:12" s="19" customFormat="1" ht="15.75">
      <c r="A28" s="107"/>
      <c r="B28" s="33" t="s">
        <v>46</v>
      </c>
      <c r="C28" s="18"/>
      <c r="D28" s="28">
        <v>18.8</v>
      </c>
      <c r="E28" s="110"/>
      <c r="F28" s="98"/>
      <c r="G28" s="99"/>
      <c r="H28" s="99"/>
      <c r="I28" s="99"/>
      <c r="J28" s="100"/>
      <c r="K28" s="114"/>
      <c r="L28" s="115"/>
    </row>
    <row r="29" spans="1:12" s="19" customFormat="1" ht="15.75">
      <c r="A29" s="108"/>
      <c r="B29" s="33" t="s">
        <v>47</v>
      </c>
      <c r="C29" s="18"/>
      <c r="D29" s="28">
        <v>87.8</v>
      </c>
      <c r="E29" s="111"/>
      <c r="F29" s="101"/>
      <c r="G29" s="102"/>
      <c r="H29" s="102"/>
      <c r="I29" s="102"/>
      <c r="J29" s="103"/>
      <c r="K29" s="116"/>
      <c r="L29" s="117"/>
    </row>
    <row r="30" spans="1:12" s="19" customFormat="1" ht="15.75">
      <c r="A30" s="90"/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2"/>
    </row>
    <row r="31" spans="1:12" s="19" customFormat="1" ht="15" customHeight="1">
      <c r="A31" s="20"/>
      <c r="B31" s="21"/>
      <c r="C31" s="44"/>
      <c r="D31" s="21"/>
      <c r="E31" s="44"/>
      <c r="F31" s="21"/>
      <c r="G31" s="21"/>
      <c r="H31" s="21"/>
      <c r="I31" s="21"/>
      <c r="J31" s="21"/>
      <c r="K31" s="21"/>
      <c r="L31" s="21"/>
    </row>
    <row r="32" spans="1:12" s="23" customFormat="1" ht="15" customHeight="1">
      <c r="A32" s="22"/>
      <c r="B32" s="24"/>
      <c r="C32" s="45"/>
      <c r="D32" s="24"/>
      <c r="E32" s="46"/>
      <c r="F32" s="24"/>
      <c r="G32" s="24"/>
      <c r="H32" s="24"/>
      <c r="I32" s="24"/>
      <c r="J32" s="24"/>
      <c r="K32" s="24"/>
      <c r="L32" s="24"/>
    </row>
    <row r="33" spans="1:12" s="19" customFormat="1" ht="15" customHeight="1">
      <c r="A33" s="20"/>
      <c r="B33" s="21"/>
      <c r="C33" s="44"/>
      <c r="D33" s="21"/>
      <c r="E33" s="44"/>
      <c r="F33" s="21"/>
      <c r="G33" s="21"/>
      <c r="H33" s="21"/>
      <c r="I33" s="21"/>
      <c r="J33" s="21"/>
      <c r="K33" s="21"/>
      <c r="L33" s="21"/>
    </row>
    <row r="34" spans="1:12" s="19" customFormat="1" ht="15" customHeight="1">
      <c r="A34" s="20"/>
      <c r="B34" s="21"/>
      <c r="C34" s="44"/>
      <c r="D34" s="21"/>
      <c r="E34" s="44"/>
      <c r="F34" s="21"/>
      <c r="G34" s="21"/>
      <c r="H34" s="21"/>
      <c r="I34" s="21"/>
      <c r="J34" s="21"/>
      <c r="K34" s="21"/>
      <c r="L34" s="21"/>
    </row>
    <row r="35" spans="1:12" s="19" customFormat="1" ht="15" customHeight="1">
      <c r="A35" s="20"/>
      <c r="B35" s="21"/>
      <c r="C35" s="44"/>
      <c r="D35" s="21"/>
      <c r="E35" s="44"/>
      <c r="F35" s="21"/>
      <c r="G35" s="21"/>
      <c r="H35" s="21"/>
      <c r="I35" s="21"/>
      <c r="J35" s="21"/>
      <c r="K35" s="21"/>
      <c r="L35" s="21"/>
    </row>
    <row r="36" spans="1:12" s="19" customFormat="1" ht="15" customHeight="1">
      <c r="A36" s="20"/>
      <c r="B36" s="21"/>
      <c r="C36" s="44"/>
      <c r="D36" s="21"/>
      <c r="E36" s="44"/>
      <c r="F36" s="21"/>
      <c r="G36" s="21"/>
      <c r="H36" s="21"/>
      <c r="I36" s="21"/>
      <c r="J36" s="21"/>
      <c r="K36" s="21"/>
      <c r="L36" s="21"/>
    </row>
    <row r="37" spans="1:12" s="19" customFormat="1" ht="15" customHeight="1">
      <c r="A37" s="20"/>
      <c r="B37" s="21"/>
      <c r="C37" s="44"/>
      <c r="D37" s="21"/>
      <c r="E37" s="44"/>
      <c r="F37" s="21"/>
      <c r="G37" s="21"/>
      <c r="H37" s="21"/>
      <c r="I37" s="21"/>
      <c r="J37" s="21"/>
      <c r="K37" s="21"/>
      <c r="L37" s="21"/>
    </row>
    <row r="38" spans="1:12" s="19" customFormat="1" ht="15" customHeight="1">
      <c r="A38" s="20"/>
      <c r="B38" s="21"/>
      <c r="C38" s="44"/>
      <c r="D38" s="21"/>
      <c r="E38" s="44"/>
      <c r="F38" s="21"/>
      <c r="G38" s="21"/>
      <c r="H38" s="21"/>
      <c r="I38" s="21"/>
      <c r="J38" s="21"/>
      <c r="K38" s="21"/>
      <c r="L38" s="21"/>
    </row>
    <row r="39" spans="1:12" s="19" customFormat="1" ht="15" customHeight="1">
      <c r="A39" s="20"/>
      <c r="B39" s="21"/>
      <c r="C39" s="44"/>
      <c r="D39" s="21"/>
      <c r="E39" s="44"/>
      <c r="F39" s="21"/>
      <c r="G39" s="21"/>
      <c r="H39" s="21"/>
      <c r="I39" s="21"/>
      <c r="J39" s="21"/>
      <c r="K39" s="21"/>
      <c r="L39" s="21"/>
    </row>
    <row r="40" spans="1:12" s="19" customFormat="1" ht="15" customHeight="1">
      <c r="A40" s="20"/>
      <c r="B40" s="21"/>
      <c r="C40" s="44"/>
      <c r="D40" s="21"/>
      <c r="E40" s="44"/>
      <c r="F40" s="21"/>
      <c r="G40" s="21"/>
      <c r="H40" s="21"/>
      <c r="I40" s="21"/>
      <c r="J40" s="21"/>
      <c r="K40" s="21"/>
      <c r="L40" s="21"/>
    </row>
  </sheetData>
  <sheetProtection/>
  <mergeCells count="40">
    <mergeCell ref="I1:L1"/>
    <mergeCell ref="H2:L2"/>
    <mergeCell ref="H3:L3"/>
    <mergeCell ref="H4:L4"/>
    <mergeCell ref="A7:L7"/>
    <mergeCell ref="C9:D9"/>
    <mergeCell ref="F9:G10"/>
    <mergeCell ref="H9:H10"/>
    <mergeCell ref="I9:I10"/>
    <mergeCell ref="J9:J10"/>
    <mergeCell ref="H5:L5"/>
    <mergeCell ref="K9:L10"/>
    <mergeCell ref="A9:A10"/>
    <mergeCell ref="E9:E10"/>
    <mergeCell ref="A11:L11"/>
    <mergeCell ref="K12:L13"/>
    <mergeCell ref="A12:B12"/>
    <mergeCell ref="A13:D13"/>
    <mergeCell ref="E12:G13"/>
    <mergeCell ref="H13:J13"/>
    <mergeCell ref="B9:B10"/>
    <mergeCell ref="K14:L15"/>
    <mergeCell ref="A16:L16"/>
    <mergeCell ref="E14:E15"/>
    <mergeCell ref="K23:L29"/>
    <mergeCell ref="F26:J29"/>
    <mergeCell ref="E23:E29"/>
    <mergeCell ref="F15:I15"/>
    <mergeCell ref="A14:A15"/>
    <mergeCell ref="F14:G14"/>
    <mergeCell ref="A30:L30"/>
    <mergeCell ref="F23:G23"/>
    <mergeCell ref="F18:J21"/>
    <mergeCell ref="F24:G24"/>
    <mergeCell ref="A22:L22"/>
    <mergeCell ref="A17:A21"/>
    <mergeCell ref="E17:E21"/>
    <mergeCell ref="K17:L21"/>
    <mergeCell ref="A23:A29"/>
    <mergeCell ref="F25:G25"/>
  </mergeCells>
  <printOptions/>
  <pageMargins left="0.49" right="0.23" top="0.48" bottom="0.43" header="0.5" footer="0.39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tabSelected="1" zoomScale="75" zoomScaleNormal="75" zoomScalePageLayoutView="0" workbookViewId="0" topLeftCell="A147">
      <selection activeCell="H179" sqref="H179"/>
    </sheetView>
  </sheetViews>
  <sheetFormatPr defaultColWidth="9.00390625" defaultRowHeight="15.75"/>
  <sheetData>
    <row r="1" spans="6:9" ht="15.75">
      <c r="F1" s="144" t="s">
        <v>60</v>
      </c>
      <c r="G1" s="144"/>
      <c r="H1" s="144"/>
      <c r="I1" s="144"/>
    </row>
    <row r="2" spans="4:10" ht="21.75" customHeight="1">
      <c r="D2" s="68" t="s">
        <v>90</v>
      </c>
      <c r="E2" s="68"/>
      <c r="F2" s="68"/>
      <c r="G2" s="68"/>
      <c r="H2" s="68" t="str">
        <f>Схема!G51</f>
        <v>Ижевского с/поселения</v>
      </c>
      <c r="I2" s="68"/>
      <c r="J2" s="68"/>
    </row>
    <row r="3" spans="5:10" ht="15" customHeight="1">
      <c r="E3" s="68" t="s">
        <v>89</v>
      </c>
      <c r="F3" s="68"/>
      <c r="G3" s="68"/>
      <c r="H3" s="68"/>
      <c r="I3" s="68"/>
      <c r="J3" s="68"/>
    </row>
    <row r="4" spans="4:5" ht="15.75">
      <c r="D4" s="50"/>
      <c r="E4" s="50"/>
    </row>
    <row r="5" spans="2:10" ht="18.75">
      <c r="B5" s="145" t="s">
        <v>106</v>
      </c>
      <c r="C5" s="145"/>
      <c r="D5" s="145"/>
      <c r="E5" s="145"/>
      <c r="F5" s="145"/>
      <c r="G5" s="145"/>
      <c r="H5" s="145"/>
      <c r="I5" s="145"/>
      <c r="J5" s="145"/>
    </row>
    <row r="7" ht="15.75">
      <c r="F7" s="50"/>
    </row>
    <row r="10" spans="3:5" ht="18.75">
      <c r="C10" s="49"/>
      <c r="D10" s="50"/>
      <c r="E10" s="50"/>
    </row>
    <row r="11" spans="7:8" ht="15.75">
      <c r="G11" s="51"/>
      <c r="H11" s="50"/>
    </row>
    <row r="12" spans="1:3" ht="15.75">
      <c r="A12" s="50"/>
      <c r="B12" s="50"/>
      <c r="C12" s="50"/>
    </row>
    <row r="14" spans="9:13" ht="15.75">
      <c r="I14" s="50"/>
      <c r="K14" s="51"/>
      <c r="M14" s="51"/>
    </row>
    <row r="16" spans="4:5" ht="15.75">
      <c r="D16" s="50"/>
      <c r="E16" s="50"/>
    </row>
    <row r="17" ht="15.75">
      <c r="H17" s="50"/>
    </row>
    <row r="20" spans="7:15" ht="15.75">
      <c r="G20" s="51"/>
      <c r="I20" s="50"/>
      <c r="K20" s="144"/>
      <c r="L20" s="144"/>
      <c r="N20" s="144"/>
      <c r="O20" s="144"/>
    </row>
    <row r="22" spans="4:5" ht="15.75">
      <c r="D22" s="50"/>
      <c r="E22" s="50"/>
    </row>
    <row r="23" ht="15.75">
      <c r="H23" s="50"/>
    </row>
    <row r="26" ht="15.75">
      <c r="I26" s="50"/>
    </row>
    <row r="27" ht="15.75">
      <c r="G27" s="51"/>
    </row>
    <row r="29" spans="4:10" ht="15.75">
      <c r="D29" s="56"/>
      <c r="E29" s="56"/>
      <c r="F29" s="56"/>
      <c r="G29" s="56"/>
      <c r="H29" s="56"/>
      <c r="I29" s="56"/>
      <c r="J29" s="56"/>
    </row>
    <row r="30" spans="4:10" ht="15.75">
      <c r="D30" s="56"/>
      <c r="E30" s="56"/>
      <c r="F30" s="56"/>
      <c r="G30" s="56"/>
      <c r="H30" s="56"/>
      <c r="I30" s="56"/>
      <c r="J30" s="56"/>
    </row>
    <row r="31" spans="4:15" ht="15.75"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</row>
    <row r="32" spans="4:15" ht="15.75"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</row>
    <row r="33" spans="4:15" ht="15.75"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</row>
    <row r="34" spans="4:15" ht="15.75">
      <c r="D34" s="56"/>
      <c r="E34" s="56"/>
      <c r="F34" s="56"/>
      <c r="G34" s="56"/>
      <c r="H34" s="56"/>
      <c r="I34" s="56"/>
      <c r="J34" s="56"/>
      <c r="K34" s="52"/>
      <c r="L34" s="52"/>
      <c r="M34" s="52"/>
      <c r="N34" s="52"/>
      <c r="O34" s="52"/>
    </row>
    <row r="35" spans="4:15" ht="15.75">
      <c r="D35" s="56"/>
      <c r="E35" s="56"/>
      <c r="F35" s="56"/>
      <c r="G35" s="56"/>
      <c r="H35" s="56"/>
      <c r="I35" s="56"/>
      <c r="J35" s="56"/>
      <c r="K35" s="52"/>
      <c r="L35" s="52"/>
      <c r="M35" s="52"/>
      <c r="N35" s="52"/>
      <c r="O35" s="52"/>
    </row>
    <row r="36" spans="4:10" ht="15.75">
      <c r="D36" s="56"/>
      <c r="E36" s="56"/>
      <c r="F36" s="56"/>
      <c r="G36" s="56"/>
      <c r="H36" s="56"/>
      <c r="I36" s="56"/>
      <c r="J36" s="56"/>
    </row>
    <row r="37" spans="4:10" ht="15.75">
      <c r="D37" s="56"/>
      <c r="E37" s="56"/>
      <c r="F37" s="56"/>
      <c r="G37" s="56"/>
      <c r="H37" s="56"/>
      <c r="I37" s="56"/>
      <c r="J37" s="56"/>
    </row>
    <row r="38" spans="4:13" ht="15.75">
      <c r="D38" s="56"/>
      <c r="E38" s="56"/>
      <c r="F38" s="56"/>
      <c r="G38" s="56"/>
      <c r="H38" s="56"/>
      <c r="I38" s="56"/>
      <c r="J38" s="56"/>
      <c r="K38" s="55"/>
      <c r="L38" s="55"/>
      <c r="M38" s="55"/>
    </row>
    <row r="39" spans="4:10" ht="15.75">
      <c r="D39" s="56"/>
      <c r="E39" s="56"/>
      <c r="F39" s="56"/>
      <c r="G39" s="56"/>
      <c r="H39" s="56"/>
      <c r="I39" s="56"/>
      <c r="J39" s="56"/>
    </row>
    <row r="40" spans="4:10" ht="15.75">
      <c r="D40" s="56"/>
      <c r="E40" s="56"/>
      <c r="F40" s="56"/>
      <c r="G40" s="56"/>
      <c r="H40" s="56"/>
      <c r="I40" s="56"/>
      <c r="J40" s="56"/>
    </row>
    <row r="41" spans="4:10" ht="15.75">
      <c r="D41" s="56"/>
      <c r="E41" s="56"/>
      <c r="F41" s="56"/>
      <c r="G41" s="56"/>
      <c r="H41" s="56"/>
      <c r="I41" s="56"/>
      <c r="J41" s="56"/>
    </row>
    <row r="42" spans="4:10" ht="15.75">
      <c r="D42" s="56"/>
      <c r="E42" s="56"/>
      <c r="F42" s="56"/>
      <c r="G42" s="56"/>
      <c r="H42" s="56"/>
      <c r="I42" s="56"/>
      <c r="J42" s="56"/>
    </row>
    <row r="43" spans="4:10" ht="15.75">
      <c r="D43" s="56"/>
      <c r="E43" s="56"/>
      <c r="F43" s="56"/>
      <c r="G43" s="56"/>
      <c r="H43" s="56"/>
      <c r="I43" s="56"/>
      <c r="J43" s="56"/>
    </row>
    <row r="44" spans="4:10" ht="15.75">
      <c r="D44" s="56"/>
      <c r="E44" s="56"/>
      <c r="F44" s="56"/>
      <c r="G44" s="56"/>
      <c r="H44" s="56"/>
      <c r="I44" s="56"/>
      <c r="J44" s="56"/>
    </row>
    <row r="45" spans="4:10" ht="15.75">
      <c r="D45" s="56"/>
      <c r="E45" s="56"/>
      <c r="F45" s="56"/>
      <c r="G45" s="56"/>
      <c r="H45" s="56"/>
      <c r="I45" s="56"/>
      <c r="J45" s="56"/>
    </row>
    <row r="46" spans="4:10" ht="15.75">
      <c r="D46" s="56"/>
      <c r="E46" s="56"/>
      <c r="F46" s="56"/>
      <c r="G46" s="56"/>
      <c r="H46" s="56"/>
      <c r="I46" s="56"/>
      <c r="J46" s="56"/>
    </row>
    <row r="47" spans="4:10" ht="15.75">
      <c r="D47" s="143" t="s">
        <v>107</v>
      </c>
      <c r="E47" s="143"/>
      <c r="F47" s="143"/>
      <c r="G47" s="143"/>
      <c r="H47" s="143"/>
      <c r="I47" s="143"/>
      <c r="J47" s="143"/>
    </row>
    <row r="48" spans="4:10" ht="31.5" customHeight="1">
      <c r="D48" s="66" t="s">
        <v>108</v>
      </c>
      <c r="E48" s="66"/>
      <c r="F48" s="66"/>
      <c r="G48" s="66"/>
      <c r="H48" s="66"/>
      <c r="I48" s="66"/>
      <c r="J48" s="66"/>
    </row>
    <row r="51" spans="1:10" ht="18.75">
      <c r="A51" s="58"/>
      <c r="B51" s="145" t="s">
        <v>113</v>
      </c>
      <c r="C51" s="145"/>
      <c r="D51" s="145"/>
      <c r="E51" s="145"/>
      <c r="F51" s="145"/>
      <c r="G51" s="145"/>
      <c r="H51" s="145"/>
      <c r="I51" s="145"/>
      <c r="J51" s="58"/>
    </row>
    <row r="58" spans="10:15" ht="15.75">
      <c r="J58" s="56"/>
      <c r="K58" s="50"/>
      <c r="L58" s="50"/>
      <c r="M58" s="50"/>
      <c r="N58" s="50"/>
      <c r="O58" s="50"/>
    </row>
    <row r="59" spans="10:15" ht="15.75">
      <c r="J59" s="56"/>
      <c r="K59" s="56"/>
      <c r="L59" s="56"/>
      <c r="M59" s="56"/>
      <c r="N59" s="56"/>
      <c r="O59" s="56"/>
    </row>
    <row r="69" spans="4:8" ht="18.75">
      <c r="D69" s="54"/>
      <c r="E69" s="48"/>
      <c r="F69" s="48"/>
      <c r="G69" s="48"/>
      <c r="H69" s="48"/>
    </row>
    <row r="72" spans="9:11" ht="18.75" customHeight="1">
      <c r="I72" s="48"/>
      <c r="J72" s="48"/>
      <c r="K72" s="48"/>
    </row>
    <row r="91" spans="2:9" ht="15.75">
      <c r="B91" s="143"/>
      <c r="C91" s="143"/>
      <c r="D91" s="143"/>
      <c r="E91" s="143"/>
      <c r="F91" s="143"/>
      <c r="G91" s="143"/>
      <c r="H91" s="143"/>
      <c r="I91" s="143"/>
    </row>
    <row r="92" spans="2:9" ht="15.75">
      <c r="B92" s="143"/>
      <c r="C92" s="143"/>
      <c r="D92" s="143"/>
      <c r="E92" s="143"/>
      <c r="F92" s="143"/>
      <c r="G92" s="143"/>
      <c r="H92" s="143"/>
      <c r="I92" s="143"/>
    </row>
    <row r="93" spans="2:9" ht="15.75">
      <c r="B93" s="143"/>
      <c r="C93" s="143"/>
      <c r="D93" s="143"/>
      <c r="E93" s="143"/>
      <c r="F93" s="143"/>
      <c r="G93" s="143"/>
      <c r="H93" s="143"/>
      <c r="I93" s="143"/>
    </row>
    <row r="94" spans="2:9" ht="15.75">
      <c r="B94" s="143"/>
      <c r="C94" s="143"/>
      <c r="D94" s="143"/>
      <c r="E94" s="143"/>
      <c r="F94" s="143"/>
      <c r="G94" s="143"/>
      <c r="H94" s="143"/>
      <c r="I94" s="143"/>
    </row>
    <row r="95" spans="2:9" ht="15.75">
      <c r="B95" s="143" t="s">
        <v>114</v>
      </c>
      <c r="C95" s="143"/>
      <c r="D95" s="143"/>
      <c r="E95" s="143"/>
      <c r="F95" s="143"/>
      <c r="G95" s="143"/>
      <c r="H95" s="143"/>
      <c r="I95" s="143"/>
    </row>
    <row r="97" spans="2:8" ht="15.75">
      <c r="B97" s="143" t="s">
        <v>115</v>
      </c>
      <c r="C97" s="143"/>
      <c r="D97" s="143"/>
      <c r="E97" s="143"/>
      <c r="F97" s="143"/>
      <c r="G97" s="143"/>
      <c r="H97" s="143"/>
    </row>
    <row r="98" spans="10:15" ht="15.75">
      <c r="J98" s="56"/>
      <c r="K98" s="50"/>
      <c r="L98" s="50"/>
      <c r="M98" s="50"/>
      <c r="N98" s="50"/>
      <c r="O98" s="50"/>
    </row>
    <row r="99" spans="10:15" ht="15.75">
      <c r="J99" s="56"/>
      <c r="K99" s="56"/>
      <c r="L99" s="56"/>
      <c r="M99" s="56"/>
      <c r="N99" s="56"/>
      <c r="O99" s="56"/>
    </row>
    <row r="102" spans="2:9" ht="15.75">
      <c r="B102" s="146" t="s">
        <v>116</v>
      </c>
      <c r="C102" s="146"/>
      <c r="D102" s="146"/>
      <c r="E102" s="146"/>
      <c r="F102" s="146"/>
      <c r="G102" s="146"/>
      <c r="H102" s="146"/>
      <c r="I102" s="146"/>
    </row>
    <row r="109" spans="5:6" ht="15.75">
      <c r="E109" s="59" t="s">
        <v>117</v>
      </c>
      <c r="F109" t="s">
        <v>118</v>
      </c>
    </row>
    <row r="116" spans="2:9" ht="15.75">
      <c r="B116" s="143" t="s">
        <v>119</v>
      </c>
      <c r="C116" s="143"/>
      <c r="D116" s="143"/>
      <c r="E116" s="143"/>
      <c r="F116" s="143"/>
      <c r="G116" s="143"/>
      <c r="H116" s="143"/>
      <c r="I116" s="143"/>
    </row>
    <row r="117" spans="2:9" ht="15.75">
      <c r="B117" s="143"/>
      <c r="C117" s="143"/>
      <c r="D117" s="143"/>
      <c r="E117" s="143"/>
      <c r="F117" s="143"/>
      <c r="G117" s="143"/>
      <c r="H117" s="143"/>
      <c r="I117" s="143"/>
    </row>
    <row r="118" spans="2:9" ht="15.75">
      <c r="B118" s="143" t="s">
        <v>120</v>
      </c>
      <c r="C118" s="143"/>
      <c r="D118" s="143"/>
      <c r="E118" s="143"/>
      <c r="F118" s="143"/>
      <c r="G118" s="143"/>
      <c r="H118" s="143"/>
      <c r="I118" s="143"/>
    </row>
  </sheetData>
  <sheetProtection/>
  <mergeCells count="20">
    <mergeCell ref="B102:I102"/>
    <mergeCell ref="B116:I116"/>
    <mergeCell ref="B117:I117"/>
    <mergeCell ref="B118:I118"/>
    <mergeCell ref="D47:J47"/>
    <mergeCell ref="B94:I94"/>
    <mergeCell ref="B95:I95"/>
    <mergeCell ref="B97:H97"/>
    <mergeCell ref="B51:I51"/>
    <mergeCell ref="B91:I91"/>
    <mergeCell ref="B92:I92"/>
    <mergeCell ref="B93:I93"/>
    <mergeCell ref="D48:J48"/>
    <mergeCell ref="K20:L20"/>
    <mergeCell ref="N20:O20"/>
    <mergeCell ref="F1:I1"/>
    <mergeCell ref="E3:J3"/>
    <mergeCell ref="H2:J2"/>
    <mergeCell ref="D2:G2"/>
    <mergeCell ref="B5:J5"/>
  </mergeCells>
  <printOptions/>
  <pageMargins left="0.22" right="0.17" top="0.53" bottom="0.3" header="0.5" footer="0.28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m.muravev</cp:lastModifiedBy>
  <cp:lastPrinted>2013-05-15T06:26:51Z</cp:lastPrinted>
  <dcterms:created xsi:type="dcterms:W3CDTF">2013-04-29T08:51:07Z</dcterms:created>
  <dcterms:modified xsi:type="dcterms:W3CDTF">2020-05-20T10:24:27Z</dcterms:modified>
  <cp:category/>
  <cp:version/>
  <cp:contentType/>
  <cp:contentStatus/>
</cp:coreProperties>
</file>